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760"/>
  </bookViews>
  <sheets>
    <sheet name="Форма 1" sheetId="5" r:id="rId1"/>
    <sheet name="Коды программ" sheetId="4" r:id="rId2"/>
  </sheets>
  <externalReferences>
    <externalReference r:id="rId3"/>
  </externalReferences>
  <calcPr calcId="162913" iterateDelta="1E-4"/>
</workbook>
</file>

<file path=xl/calcChain.xml><?xml version="1.0" encoding="utf-8"?>
<calcChain xmlns="http://schemas.openxmlformats.org/spreadsheetml/2006/main">
  <c r="AH83" i="5" l="1"/>
  <c r="AH82" i="5"/>
  <c r="AH81" i="5"/>
  <c r="AH80" i="5"/>
  <c r="AH79" i="5"/>
  <c r="AH78" i="5"/>
  <c r="AH77" i="5"/>
  <c r="AH76" i="5"/>
  <c r="AH75" i="5"/>
  <c r="AH74" i="5"/>
  <c r="AH73" i="5"/>
  <c r="AH72" i="5"/>
  <c r="AH71" i="5"/>
  <c r="AH70" i="5"/>
  <c r="AH69" i="5" l="1"/>
  <c r="D83" i="5"/>
  <c r="D82" i="5"/>
  <c r="D81" i="5"/>
  <c r="D80" i="5"/>
  <c r="D79" i="5"/>
  <c r="D78" i="5"/>
  <c r="D77" i="5"/>
  <c r="D76" i="5"/>
  <c r="D75" i="5"/>
  <c r="D74" i="5"/>
  <c r="D73" i="5"/>
  <c r="D72" i="5"/>
  <c r="D71" i="5"/>
  <c r="D70" i="5"/>
  <c r="D69" i="5"/>
  <c r="AH68" i="5" l="1"/>
  <c r="AH67" i="5"/>
  <c r="AH66" i="5"/>
  <c r="AH65" i="5"/>
  <c r="AH64" i="5"/>
  <c r="AH63" i="5"/>
  <c r="AH62" i="5"/>
  <c r="AH61" i="5"/>
  <c r="AH60" i="5"/>
  <c r="AH59" i="5"/>
  <c r="AH58" i="5"/>
  <c r="AH57" i="5"/>
  <c r="AH56" i="5"/>
  <c r="AH55" i="5"/>
  <c r="AH54" i="5"/>
  <c r="AH53" i="5"/>
  <c r="AH52" i="5"/>
  <c r="AH51" i="5"/>
  <c r="AH50" i="5"/>
  <c r="AH49" i="5"/>
  <c r="AH48" i="5"/>
  <c r="AH47" i="5"/>
  <c r="AH46" i="5"/>
  <c r="AH45" i="5"/>
  <c r="AH44" i="5"/>
  <c r="AH43" i="5"/>
  <c r="AH42" i="5"/>
  <c r="AH41" i="5"/>
  <c r="AH40" i="5"/>
  <c r="AH39" i="5"/>
  <c r="D24" i="5"/>
  <c r="AH24" i="5"/>
  <c r="D25" i="5"/>
  <c r="AH25" i="5"/>
  <c r="D26" i="5"/>
  <c r="AH26" i="5"/>
  <c r="D27" i="5"/>
  <c r="AH27" i="5"/>
  <c r="D28" i="5"/>
  <c r="AH28" i="5"/>
  <c r="D29" i="5"/>
  <c r="AH29" i="5"/>
  <c r="D30" i="5"/>
  <c r="AH30" i="5"/>
  <c r="D31" i="5"/>
  <c r="AH31" i="5"/>
  <c r="D32" i="5"/>
  <c r="AH32" i="5"/>
  <c r="D33" i="5"/>
  <c r="AH33" i="5"/>
  <c r="D34" i="5"/>
  <c r="AH34" i="5"/>
  <c r="D35" i="5"/>
  <c r="AH35" i="5"/>
  <c r="D36" i="5"/>
  <c r="AH36" i="5"/>
  <c r="D37" i="5"/>
  <c r="AH37" i="5"/>
  <c r="D38" i="5"/>
  <c r="AH38" i="5"/>
  <c r="D23" i="5" l="1"/>
  <c r="AH23" i="5"/>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G14" i="5"/>
  <c r="F1" i="5" l="1"/>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<sst xmlns="http://schemas.openxmlformats.org/spreadsheetml/2006/main" count="1748" uniqueCount="1367">
  <si>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</si>
  <si>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</si>
  <si>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</si>
  <si>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</si>
  <si>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</si>
  <si>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</si>
  <si>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</si>
  <si>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</si>
  <si>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</si>
  <si>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</si>
  <si>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</si>
  <si>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</si>
  <si>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</si>
  <si>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</si>
  <si>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</si>
  <si>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</si>
  <si>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</si>
  <si>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</si>
  <si>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</si>
  <si>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</si>
  <si>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</si>
  <si>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</si>
  <si>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</si>
  <si>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</si>
  <si>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</si>
  <si>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</si>
  <si>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</si>
  <si>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</si>
  <si>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</si>
  <si>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</si>
  <si>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</si>
  <si>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</si>
  <si>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</si>
  <si>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</si>
  <si>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</si>
  <si>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</si>
  <si>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</si>
  <si>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</si>
  <si>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</si>
  <si>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</si>
  <si>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</si>
  <si>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</si>
  <si>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</si>
  <si>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</si>
  <si>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</si>
  <si>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</si>
  <si>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</si>
  <si>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</si>
  <si>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</si>
  <si>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</si>
  <si>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</si>
  <si>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</si>
  <si>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</si>
  <si>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</si>
  <si>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</si>
  <si>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</si>
  <si>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</si>
  <si>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</si>
  <si>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</si>
  <si>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</si>
  <si>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</si>
  <si>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</si>
  <si>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</si>
  <si>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</si>
  <si>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</si>
  <si>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</si>
  <si>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</si>
  <si>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</si>
  <si>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</si>
  <si>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</si>
  <si>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</si>
  <si>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</si>
  <si>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</si>
  <si>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</si>
  <si>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</si>
  <si>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</si>
  <si>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</si>
  <si>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</si>
  <si>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</si>
  <si>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</si>
  <si>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</si>
  <si>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</si>
  <si>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</si>
  <si>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</si>
  <si>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</si>
  <si>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</si>
  <si>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</si>
  <si>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</si>
  <si>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</si>
  <si>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</si>
  <si>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</si>
  <si>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</si>
  <si>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</si>
  <si>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</si>
  <si>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</si>
  <si>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</si>
  <si>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</si>
  <si>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</si>
  <si>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</si>
  <si>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</si>
  <si>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</si>
  <si>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</si>
  <si>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</si>
  <si>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</si>
  <si>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</si>
  <si>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</si>
  <si>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</si>
  <si>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</si>
  <si>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</si>
  <si>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</si>
  <si>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</si>
  <si>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</si>
  <si>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</si>
  <si>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</si>
  <si>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</si>
  <si>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</si>
  <si>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</si>
  <si>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</si>
  <si>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</si>
  <si>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</si>
  <si>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</si>
  <si>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</si>
  <si>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</si>
  <si>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</si>
  <si>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</si>
  <si>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</si>
  <si>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</si>
  <si>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</si>
  <si>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</si>
  <si>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</si>
  <si>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</si>
  <si>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</si>
  <si>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</si>
  <si>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</si>
  <si>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</si>
  <si>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</si>
  <si>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</si>
  <si>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</si>
  <si>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</si>
  <si>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</si>
  <si>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</si>
  <si>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</si>
  <si>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</si>
  <si>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</si>
  <si>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</si>
  <si>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</si>
  <si>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</si>
  <si>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</si>
  <si>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</si>
  <si>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</si>
  <si>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</si>
  <si>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</si>
  <si>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</si>
  <si>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</si>
  <si>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</si>
  <si>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</si>
  <si>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</si>
  <si>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</si>
  <si>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</si>
  <si>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</si>
  <si>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</si>
  <si>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</si>
  <si>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</si>
  <si>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</si>
  <si>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</si>
  <si>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</si>
  <si>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</si>
  <si>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</si>
  <si>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</si>
  <si>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</si>
  <si>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</si>
  <si>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</si>
  <si>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</si>
  <si>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</si>
  <si>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</si>
  <si>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</si>
  <si>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</si>
  <si>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</si>
  <si>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</si>
  <si>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</si>
  <si>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</si>
  <si>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</si>
  <si>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</si>
  <si>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</si>
  <si>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</si>
  <si>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</si>
  <si>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</si>
  <si>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</si>
  <si>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</si>
  <si>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</si>
  <si>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</si>
  <si>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</si>
  <si>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</si>
  <si>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</si>
  <si>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</si>
  <si>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</si>
  <si>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</si>
  <si>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</si>
  <si>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</si>
  <si>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</si>
  <si>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</si>
  <si>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</si>
  <si>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</si>
  <si>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</si>
  <si>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</si>
  <si>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</si>
  <si>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</si>
  <si>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</si>
  <si>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</si>
  <si>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</si>
  <si>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</si>
  <si>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</si>
  <si>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</si>
  <si>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</si>
  <si>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</si>
  <si>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</si>
  <si>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</si>
  <si>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</si>
  <si>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</si>
  <si>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</si>
  <si>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</si>
  <si>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</si>
  <si>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</si>
  <si>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</si>
  <si>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</si>
  <si>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</si>
  <si>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</si>
  <si>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</si>
  <si>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</si>
  <si>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</si>
  <si>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</si>
  <si>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</si>
  <si>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</si>
  <si>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</si>
  <si>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</si>
  <si>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</si>
  <si>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</si>
  <si>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</si>
  <si>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</si>
  <si>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</si>
  <si>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</si>
  <si>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</si>
  <si>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</si>
  <si>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</si>
  <si>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</si>
  <si>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</si>
  <si>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</si>
  <si>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</si>
  <si>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</si>
  <si>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</si>
  <si>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</si>
  <si>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</si>
  <si>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</si>
  <si>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</si>
  <si>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</si>
  <si>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</si>
  <si>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</si>
  <si>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</si>
  <si>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</si>
  <si>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</si>
  <si>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</si>
  <si>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</si>
  <si>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</si>
  <si>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</si>
  <si>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</si>
  <si>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</si>
  <si>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</si>
  <si>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</si>
  <si>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</si>
  <si>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</si>
  <si>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</si>
  <si>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</si>
  <si>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</si>
  <si>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</si>
  <si>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</si>
  <si>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</si>
  <si>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</si>
  <si>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</si>
  <si>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</si>
  <si>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</si>
  <si>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</si>
  <si>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</si>
  <si>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</si>
  <si>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</si>
  <si>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</si>
  <si>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</si>
  <si>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</si>
  <si>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</si>
  <si>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</si>
  <si>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</si>
  <si>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</si>
  <si>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</si>
  <si>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</si>
  <si>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</si>
  <si>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</si>
  <si>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</si>
  <si>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</si>
  <si>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</si>
  <si>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</si>
  <si>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</si>
  <si>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</si>
  <si>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</si>
  <si>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</si>
  <si>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</si>
  <si>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</si>
  <si>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</si>
  <si>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</si>
  <si>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</si>
  <si>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</si>
  <si>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</si>
  <si>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</si>
  <si>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</si>
  <si>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</si>
  <si>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</si>
  <si>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</si>
  <si>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</si>
  <si>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</si>
  <si>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</si>
  <si>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</si>
  <si>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</si>
  <si>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</si>
  <si>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</si>
  <si>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</si>
  <si>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</si>
  <si>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</si>
  <si>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</si>
  <si>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</si>
  <si>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</si>
  <si>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</si>
  <si>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</si>
  <si>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</si>
  <si>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</si>
  <si>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</si>
  <si>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</si>
  <si>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</si>
  <si>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</si>
  <si>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</si>
  <si>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</si>
  <si>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</si>
  <si>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</si>
  <si>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</si>
  <si>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</si>
  <si>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</si>
  <si>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</si>
  <si>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</si>
  <si>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</si>
  <si>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</si>
  <si>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</si>
  <si>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</si>
  <si>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</si>
  <si>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</si>
  <si>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</si>
  <si>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</si>
  <si>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</si>
  <si>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</si>
  <si>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</si>
  <si>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</si>
  <si>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</si>
  <si>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</si>
  <si>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</si>
  <si>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</si>
  <si>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</si>
  <si>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</si>
  <si>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</si>
  <si>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</si>
  <si>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</si>
  <si>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</si>
  <si>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</si>
  <si>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</si>
  <si>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</si>
  <si>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</si>
  <si>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</si>
  <si>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</si>
  <si>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</si>
  <si>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</si>
  <si>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</si>
  <si>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</si>
  <si>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</si>
  <si>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</si>
  <si>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</si>
  <si>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</si>
  <si>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</si>
  <si>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</si>
  <si>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</si>
  <si>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</si>
  <si>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</si>
  <si>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</si>
  <si>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</si>
  <si>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</si>
  <si>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</si>
  <si>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</si>
  <si>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</si>
  <si>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</si>
  <si>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</si>
  <si>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</si>
  <si>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</si>
  <si>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</si>
  <si>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</si>
  <si>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</si>
  <si>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</si>
  <si>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</si>
  <si>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</si>
  <si>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</si>
  <si>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</si>
  <si>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</si>
  <si>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</si>
  <si>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</si>
  <si>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</si>
  <si>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</si>
  <si>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</si>
  <si>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</si>
  <si>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</si>
  <si>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</si>
  <si>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</si>
  <si>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</si>
  <si>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</si>
  <si>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</si>
  <si>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</si>
  <si>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</si>
  <si>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</si>
  <si>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</si>
  <si>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</si>
  <si>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</si>
  <si>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</si>
  <si>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</si>
  <si>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</si>
  <si>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</si>
  <si>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</si>
  <si>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</si>
  <si>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</si>
  <si>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</si>
  <si>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</si>
  <si>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</si>
  <si>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</si>
  <si>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</si>
  <si>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</si>
  <si>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</si>
  <si>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</si>
  <si>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</si>
  <si>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</si>
  <si>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</si>
  <si>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</si>
  <si>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</si>
  <si>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</si>
  <si>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</si>
  <si>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</si>
  <si>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</si>
  <si>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</si>
  <si>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</si>
  <si>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</si>
  <si>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</si>
  <si>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</si>
  <si>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</si>
  <si>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</si>
  <si>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</si>
  <si>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</si>
  <si>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</si>
  <si>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</si>
  <si>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</si>
  <si>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</si>
  <si>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</si>
  <si>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</si>
  <si>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</si>
  <si>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</si>
  <si>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</si>
  <si>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</si>
  <si>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</si>
  <si>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</si>
  <si>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</si>
  <si>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</si>
  <si>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</si>
  <si>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</si>
  <si>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</si>
  <si>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</si>
  <si>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</si>
  <si>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</si>
  <si>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</si>
  <si>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</si>
  <si>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</si>
  <si>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</si>
  <si>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</si>
  <si>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</si>
  <si>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</si>
  <si>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</si>
  <si>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</si>
  <si>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</si>
  <si>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</si>
  <si>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</si>
  <si>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</si>
  <si>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</si>
  <si>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</si>
  <si>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</si>
  <si>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</si>
  <si>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</si>
  <si>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</si>
  <si>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</si>
  <si>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</si>
  <si>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</si>
  <si>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</si>
  <si>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</si>
  <si>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</si>
  <si>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</si>
  <si>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</si>
  <si>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</si>
  <si>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</si>
  <si>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</si>
  <si>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</si>
  <si>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</si>
  <si>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</si>
  <si>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</si>
  <si>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</si>
  <si>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</si>
  <si>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</si>
  <si>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</si>
  <si>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</si>
  <si>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</si>
  <si>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</si>
  <si>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</si>
  <si>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</si>
  <si>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</si>
  <si>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</si>
  <si>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</si>
  <si>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</si>
  <si>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</si>
  <si>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</si>
  <si>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</si>
  <si>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</si>
  <si>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</si>
  <si>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</si>
  <si>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</si>
  <si>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</si>
  <si>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</si>
  <si>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</si>
  <si>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</si>
  <si>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</si>
  <si>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</si>
  <si>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</si>
  <si>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</si>
  <si>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</si>
  <si>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</si>
  <si>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</si>
  <si>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</si>
  <si>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</si>
  <si>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</si>
  <si>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</si>
  <si>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</si>
  <si>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</si>
  <si>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</si>
  <si>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</si>
  <si>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</si>
  <si>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</si>
  <si>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</si>
  <si>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</si>
  <si>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</si>
  <si>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</si>
  <si>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</si>
  <si>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</si>
  <si>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</si>
  <si>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</si>
  <si>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</si>
  <si>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</si>
  <si>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</si>
  <si>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</si>
  <si>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</si>
  <si>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</si>
  <si>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</si>
  <si>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</si>
  <si>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</si>
  <si>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</si>
  <si>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</si>
  <si>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</si>
  <si>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</si>
  <si>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</si>
  <si>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</si>
  <si>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</si>
  <si>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</si>
  <si>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</si>
  <si>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</si>
  <si>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</si>
  <si>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</si>
  <si>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</si>
  <si>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</si>
  <si>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</si>
  <si>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</si>
  <si>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</si>
  <si>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</si>
  <si>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</si>
  <si>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</si>
  <si>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</si>
  <si>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</si>
  <si>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</si>
  <si>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</si>
  <si>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</si>
  <si>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</si>
  <si>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</si>
  <si>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</si>
  <si>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</si>
  <si>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</si>
  <si>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</si>
  <si>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</si>
  <si>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</si>
  <si>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</si>
  <si>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</si>
  <si>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</si>
  <si>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</si>
  <si>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</si>
  <si>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</si>
  <si>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</si>
  <si>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</si>
  <si>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</si>
  <si>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</si>
  <si>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</si>
  <si>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</si>
  <si>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</si>
  <si>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</si>
  <si>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</si>
  <si>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</si>
  <si>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</si>
  <si>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</si>
  <si>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</si>
  <si>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</si>
  <si>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</si>
  <si>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</si>
  <si>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</si>
  <si>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</si>
  <si>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</si>
  <si>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</si>
  <si>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</si>
  <si>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</si>
  <si>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</si>
  <si>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</si>
  <si>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</si>
  <si>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</si>
  <si>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</si>
  <si>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</si>
  <si>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</si>
  <si>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</si>
  <si>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</si>
  <si>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</si>
  <si>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</si>
  <si>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</si>
  <si>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</si>
  <si>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</si>
  <si>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</si>
  <si>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</si>
  <si>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</si>
  <si>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</si>
  <si>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</si>
  <si>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</si>
  <si>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</si>
  <si>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</si>
  <si>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</si>
  <si>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</si>
  <si>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</si>
  <si>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</si>
  <si>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</si>
  <si>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</si>
  <si>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</si>
  <si>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</si>
  <si>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</si>
  <si>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</si>
  <si>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</si>
  <si>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</si>
  <si>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</si>
  <si>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</si>
  <si>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</si>
  <si>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</si>
  <si>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</si>
  <si>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</si>
  <si>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</si>
  <si>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</si>
  <si>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</si>
  <si>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</si>
  <si>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</si>
  <si>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</si>
  <si>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</si>
  <si>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</si>
  <si>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</si>
  <si>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</si>
  <si>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</si>
  <si>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</si>
  <si>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</si>
  <si>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</si>
  <si>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</si>
  <si>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</si>
  <si>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</si>
  <si>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</si>
  <si>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</si>
  <si>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</si>
  <si>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</si>
  <si>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</si>
  <si>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</si>
  <si>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</si>
  <si>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</si>
  <si>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</si>
  <si>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</si>
  <si>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</si>
  <si>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</si>
  <si>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</si>
  <si>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</si>
  <si>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</si>
  <si>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</si>
  <si>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</si>
  <si>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</si>
  <si>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</si>
  <si>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</si>
  <si>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</si>
  <si>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</si>
  <si>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</si>
  <si>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</si>
  <si>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</si>
  <si>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</si>
  <si>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</si>
  <si>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</si>
  <si>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</si>
  <si>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</si>
  <si>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</si>
  <si>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</si>
  <si>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</si>
  <si>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</si>
  <si>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</si>
  <si>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</si>
  <si>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</si>
  <si>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</si>
  <si>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</si>
  <si>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</si>
  <si>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</si>
  <si>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</si>
  <si>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</si>
  <si>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</si>
  <si>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</si>
  <si>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</si>
  <si>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</si>
  <si>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</si>
  <si>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</si>
  <si>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</si>
  <si>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</si>
  <si>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</si>
  <si>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</si>
  <si>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</si>
  <si>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</si>
  <si>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</si>
  <si>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</si>
  <si>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</si>
  <si>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</si>
  <si>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</si>
  <si>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</si>
  <si>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</si>
  <si>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</si>
  <si>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</si>
  <si>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</si>
  <si>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</si>
  <si>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</si>
  <si>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</si>
  <si>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</si>
  <si>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</si>
  <si>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</si>
  <si>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</si>
  <si>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</si>
  <si>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</si>
  <si>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</si>
  <si>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</si>
  <si>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</si>
  <si>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</si>
  <si>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</si>
  <si>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</si>
  <si>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</si>
  <si>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</si>
  <si>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</si>
  <si>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</si>
  <si>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</si>
  <si>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</si>
  <si>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</si>
  <si>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</si>
  <si>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</si>
  <si>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</si>
  <si>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</si>
  <si>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</si>
  <si>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</si>
  <si>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</si>
  <si>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</si>
  <si>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</si>
  <si>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</si>
  <si>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</si>
  <si>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</si>
  <si>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</si>
  <si>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</si>
  <si>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</si>
  <si>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</si>
  <si>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</si>
  <si>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</si>
  <si>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</si>
  <si>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</si>
  <si>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</si>
  <si>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</si>
  <si>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</si>
  <si>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</si>
  <si>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</si>
  <si>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</si>
  <si>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</si>
  <si>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</si>
  <si>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</si>
  <si>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</si>
  <si>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</si>
  <si>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</si>
  <si>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</si>
  <si>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</si>
  <si>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</si>
  <si>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</si>
  <si>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</si>
  <si>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</si>
  <si>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</si>
  <si>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</si>
  <si>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</si>
  <si>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</si>
  <si>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</si>
  <si>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</si>
  <si>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</si>
  <si>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</si>
  <si>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</si>
  <si>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</si>
  <si>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</si>
  <si>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</si>
  <si>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</si>
  <si>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</si>
  <si>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</si>
  <si>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</si>
  <si>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</si>
  <si>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</si>
  <si>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</si>
  <si>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</si>
  <si>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</si>
  <si>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</si>
  <si>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</si>
  <si>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</si>
  <si>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</si>
  <si>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</si>
  <si>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</si>
  <si>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</si>
  <si>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</si>
  <si>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</si>
  <si>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</si>
  <si>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</si>
  <si>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</si>
  <si>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</si>
  <si>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</si>
  <si>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</si>
  <si>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</si>
  <si>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</si>
  <si>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</si>
  <si>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</si>
  <si>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</si>
  <si>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</si>
  <si>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</si>
  <si>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</si>
  <si>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</si>
  <si>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</si>
  <si>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</si>
  <si>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</si>
  <si>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</si>
  <si>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</si>
  <si>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</si>
  <si>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</si>
  <si>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</si>
  <si>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</si>
  <si>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</si>
  <si>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</si>
  <si>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</si>
  <si>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</si>
  <si>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</si>
  <si>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</si>
  <si>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</si>
  <si>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</si>
  <si>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</si>
  <si>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</si>
  <si>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</si>
  <si>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</si>
  <si>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</si>
  <si>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</si>
  <si>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</si>
  <si>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</si>
  <si>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</si>
  <si>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</si>
  <si>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</si>
  <si>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</si>
  <si>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</si>
  <si>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</si>
  <si>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</si>
  <si>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</si>
  <si>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</si>
  <si>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</si>
  <si>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</si>
  <si>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</si>
  <si>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</si>
  <si>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</si>
  <si>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</si>
  <si>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</si>
  <si>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</si>
  <si>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</si>
  <si>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</si>
  <si>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</si>
  <si>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</si>
  <si>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</si>
  <si>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</si>
  <si>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</si>
  <si>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</si>
  <si>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</si>
  <si>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</si>
  <si>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</si>
  <si>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</si>
  <si>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</si>
  <si>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</si>
  <si>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</si>
  <si>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</si>
  <si>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</si>
  <si>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</si>
  <si>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</si>
  <si>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</si>
  <si>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</si>
  <si>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</si>
  <si>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</si>
  <si>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</si>
  <si>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</si>
  <si>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</si>
  <si>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</si>
  <si>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</si>
  <si>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</si>
  <si>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</si>
  <si>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</si>
  <si>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</si>
  <si>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</si>
  <si>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</si>
  <si>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</si>
  <si>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</si>
  <si>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</si>
  <si>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</si>
  <si>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</si>
  <si>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</si>
  <si>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</si>
  <si>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</si>
  <si>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</si>
  <si>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</si>
  <si>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</si>
  <si>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</si>
  <si>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</si>
  <si>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</si>
  <si>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</si>
  <si>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</si>
  <si>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</si>
  <si>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</si>
  <si>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</si>
  <si>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</si>
  <si>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</si>
  <si>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</si>
  <si>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</si>
  <si>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</si>
  <si>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</si>
  <si>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</si>
  <si>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</si>
  <si>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</si>
  <si>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</si>
  <si>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</si>
  <si>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</si>
  <si>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</si>
  <si>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</si>
  <si>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</si>
  <si>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</si>
  <si>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</si>
  <si>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</si>
  <si>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</si>
  <si>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</si>
  <si>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</si>
  <si>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</si>
  <si>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</si>
  <si>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</si>
  <si>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</si>
  <si>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</si>
  <si>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</si>
  <si>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</si>
  <si>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</si>
  <si>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</si>
  <si>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</si>
  <si>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</si>
  <si>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</si>
  <si>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</si>
  <si>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</si>
  <si>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</si>
  <si>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</si>
  <si>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</si>
  <si>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</si>
  <si>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</si>
  <si>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</si>
  <si>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</si>
  <si>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</si>
  <si>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</si>
  <si>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</si>
  <si>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</si>
  <si>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</si>
  <si>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</si>
  <si>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</si>
  <si>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</si>
  <si>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</si>
  <si>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</si>
  <si>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</si>
  <si>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</si>
  <si>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</si>
  <si>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</si>
  <si>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</si>
  <si>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</si>
  <si>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</si>
  <si>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</si>
  <si>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</si>
  <si>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</si>
  <si>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</si>
  <si>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</si>
  <si>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</si>
  <si>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</si>
  <si>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</si>
  <si>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</si>
  <si>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</si>
  <si>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</si>
  <si>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</si>
  <si>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</si>
  <si>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</si>
  <si>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</si>
  <si>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</si>
  <si>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</si>
  <si>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</si>
  <si>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</si>
  <si>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</si>
  <si>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</si>
  <si>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</si>
  <si>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</si>
  <si>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</si>
  <si>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</si>
  <si>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</si>
  <si>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</si>
  <si>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</si>
  <si>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</si>
  <si>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</si>
  <si>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</si>
  <si>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</si>
  <si>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</si>
  <si>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</si>
  <si>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</si>
  <si>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</si>
  <si>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</si>
  <si>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</si>
  <si>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</si>
  <si>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</si>
  <si>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</si>
  <si>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</si>
  <si>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</si>
  <si>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</si>
  <si>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</si>
  <si>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</si>
  <si>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</si>
  <si>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</si>
  <si>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</si>
  <si>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</si>
  <si>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</si>
  <si>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</si>
  <si>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</si>
  <si>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</si>
  <si>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</si>
  <si>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</si>
  <si>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</si>
  <si>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</si>
  <si>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</si>
  <si>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</si>
  <si>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</si>
  <si>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</si>
  <si>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</si>
  <si>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</si>
  <si>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</si>
  <si>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</si>
  <si>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</si>
  <si>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</si>
  <si>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</si>
  <si>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</si>
  <si>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</si>
  <si>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</si>
  <si>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</si>
  <si>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</si>
  <si>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</si>
  <si>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</si>
  <si>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</si>
  <si>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</si>
  <si>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</si>
  <si>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</si>
  <si>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</si>
  <si>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</si>
  <si>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</si>
  <si>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</si>
  <si>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</si>
  <si>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</si>
  <si>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</si>
  <si>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</si>
  <si>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</si>
  <si>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</si>
  <si>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</si>
  <si>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</si>
  <si>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</si>
  <si>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</si>
  <si>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</si>
  <si>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</si>
  <si>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</si>
  <si>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</si>
  <si>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</si>
  <si>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</si>
  <si>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</si>
  <si>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</si>
  <si>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</si>
  <si>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</si>
  <si>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</si>
  <si>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</si>
  <si>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</si>
  <si>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</si>
  <si>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</si>
  <si>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</si>
  <si>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</si>
  <si>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</si>
  <si>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</si>
  <si>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</si>
  <si>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</si>
  <si>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</si>
  <si>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</si>
  <si>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</si>
  <si>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</si>
  <si>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</si>
  <si>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</si>
  <si>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</si>
  <si>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</si>
  <si>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</si>
  <si>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</si>
  <si>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</si>
  <si>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</si>
  <si>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</si>
  <si>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</si>
  <si>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</si>
  <si>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</si>
  <si>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</si>
  <si>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</si>
  <si>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</si>
  <si>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</si>
  <si>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</si>
  <si>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</si>
  <si>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</si>
  <si>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</si>
  <si>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</si>
  <si>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</si>
  <si>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</si>
  <si>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</si>
  <si>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</si>
  <si>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</si>
  <si>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</si>
  <si>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</si>
  <si>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</si>
  <si>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</si>
  <si>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</si>
  <si>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</si>
  <si>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</si>
  <si>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</si>
  <si>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</si>
  <si>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</si>
  <si>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</si>
  <si>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</si>
  <si>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</si>
  <si>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</si>
  <si>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</si>
  <si>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</si>
  <si>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</si>
  <si>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</si>
  <si>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</si>
  <si>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</si>
  <si>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</si>
  <si>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</si>
  <si>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</si>
  <si>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</si>
  <si>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</si>
  <si>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</si>
  <si>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</si>
  <si>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</si>
  <si>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</si>
  <si>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</si>
  <si>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</si>
  <si>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</si>
  <si>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</si>
  <si>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</si>
  <si>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</si>
  <si>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</si>
  <si>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</si>
  <si>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</si>
  <si>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</si>
  <si>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</si>
  <si>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</si>
  <si>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</si>
  <si>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</si>
  <si>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</si>
  <si>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</si>
  <si>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</si>
  <si>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</si>
  <si>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</si>
  <si>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</si>
  <si>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</si>
  <si>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</si>
  <si>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</si>
  <si>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</si>
  <si>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</si>
  <si>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</si>
  <si>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</si>
  <si>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</si>
  <si>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</si>
  <si>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</si>
  <si>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</si>
  <si>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</si>
  <si>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</si>
  <si>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</si>
  <si>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</si>
  <si>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</si>
  <si>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</si>
  <si>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</si>
  <si>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</si>
  <si>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</si>
  <si>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</si>
  <si>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</si>
  <si>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</si>
  <si>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</si>
  <si>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</si>
  <si>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</si>
  <si>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</si>
  <si>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</si>
  <si>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</si>
  <si>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</si>
  <si>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</si>
  <si>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</si>
  <si>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</si>
  <si>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</si>
  <si>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</si>
  <si>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</si>
  <si>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</si>
  <si>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</si>
  <si>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</si>
  <si>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</si>
  <si>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</si>
  <si>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</si>
  <si>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</si>
  <si>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</si>
  <si>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</si>
  <si>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</si>
  <si>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</si>
  <si>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</si>
  <si>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</si>
  <si>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</si>
  <si>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</si>
  <si>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</si>
  <si>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</si>
  <si>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</si>
  <si>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</si>
  <si>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</si>
  <si>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</si>
  <si>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</si>
  <si>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</si>
  <si>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</si>
  <si>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</si>
  <si>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</si>
  <si>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</si>
  <si>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</si>
  <si>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</si>
  <si>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</si>
  <si>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</si>
  <si>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</si>
  <si>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</si>
  <si>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</si>
  <si>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</si>
  <si>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</si>
  <si>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</si>
  <si>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</si>
  <si>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</si>
  <si>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</si>
  <si>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</si>
  <si>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</si>
  <si>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</si>
  <si>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</si>
  <si>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</si>
  <si>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</si>
  <si>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</si>
  <si>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</si>
  <si>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</si>
  <si>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</si>
  <si>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</si>
  <si>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</si>
  <si>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</si>
  <si>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</si>
  <si>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</si>
  <si>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</si>
  <si>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</si>
  <si>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</si>
  <si>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</si>
  <si>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</si>
  <si>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</si>
  <si>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</si>
  <si>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</si>
  <si>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</si>
  <si>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</si>
  <si>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</si>
  <si>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</si>
  <si>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</si>
  <si>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</si>
  <si>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</si>
  <si>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</si>
  <si>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</si>
  <si>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</si>
  <si>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</si>
  <si>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</si>
  <si>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</si>
  <si>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</si>
  <si>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</si>
  <si>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</si>
  <si>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</si>
  <si>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</si>
  <si>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</si>
  <si>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</si>
  <si>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</si>
  <si>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</si>
  <si>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</si>
  <si>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</si>
  <si>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</si>
  <si>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</si>
  <si>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</si>
  <si>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</si>
  <si>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</si>
  <si>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</si>
  <si>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</si>
  <si>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</si>
  <si>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</si>
  <si>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</si>
  <si>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</si>
  <si>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</si>
  <si>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</si>
  <si>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</si>
  <si>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</si>
  <si>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</si>
  <si>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</si>
  <si>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</si>
  <si>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</si>
  <si>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</si>
  <si>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</si>
  <si>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</si>
  <si>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</si>
  <si>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</si>
  <si>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</si>
  <si>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</si>
  <si>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</si>
  <si>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1</t>
  </si>
  <si>
    <t>2</t>
  </si>
  <si>
    <t>3</t>
  </si>
  <si>
    <t>4</t>
  </si>
  <si>
    <t>5</t>
  </si>
  <si>
    <t>6</t>
  </si>
  <si>
    <t>7</t>
  </si>
  <si>
    <t>8</t>
  </si>
  <si>
    <t>9</t>
  </si>
  <si>
    <t>sobnelli@yandex.ru</t>
  </si>
  <si>
    <t>Ведущий специалист по практике и трудоустройству</t>
  </si>
  <si>
    <t xml:space="preserve">Прикладная информатика </t>
  </si>
  <si>
    <t>Гирдюк Нелли Ивановна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</si>
</sst>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4">
    <xf numFmtId="0" fontId="0" fillId="0" borderId="0"/>
    <xf numFmtId="0" fontId="2" fillId="0" borderId="0"/>
    <xf numFmtId="0" fontId="1" fillId="0" borderId="0"/>
    <xf numFmtId="0" fontId="16" fillId="0" borderId="0" applyNumberFormat="0" applyFill="0" applyBorder="0" applyAlignment="0" applyProtection="0"/>
  </cellStyleXfs>
  <cellXfs count="70">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49" fontId="6" fillId="0" borderId="1" xfId="1" applyNumberFormat="1" applyFont="1" applyBorder="1" applyAlignment="1">
      <alignment horizontal="center" vertical="top"/>
    </xf>
    <xf numFmtId="1" fontId="6" fillId="0" borderId="1" xfId="1" applyNumberFormat="1" applyFont="1" applyBorder="1" applyAlignment="1">
      <alignment horizontal="center" vertical="center"/>
    </xf>
    <xf numFmtId="0" fontId="11" fillId="2" borderId="1" xfId="0" applyFont="1" applyFill="1" applyBorder="1" applyAlignment="1">
      <alignment horizontal="left" vertical="top"/>
    </xf>
    <xf numFmtId="0" fontId="5" fillId="0" borderId="0" xfId="1" applyFont="1"/>
    <xf numFmtId="49" fontId="6" fillId="0" borderId="3" xfId="1" applyNumberFormat="1" applyFont="1" applyBorder="1" applyAlignment="1">
      <alignment horizontal="center" vertical="top" wrapText="1"/>
    </xf>
    <xf numFmtId="0" fontId="6" fillId="0" borderId="3" xfId="1" applyFont="1" applyBorder="1" applyAlignment="1">
      <alignment horizontal="center" vertical="top" wrapText="1"/>
    </xf>
    <xf numFmtId="14" fontId="4" fillId="0" borderId="0" xfId="1" applyNumberFormat="1" applyFont="1"/>
    <xf numFmtId="0" fontId="6" fillId="0" borderId="6" xfId="1" applyFont="1" applyBorder="1" applyAlignment="1">
      <alignment horizontal="center" vertical="top" wrapText="1"/>
    </xf>
    <xf numFmtId="49" fontId="6" fillId="0" borderId="8"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49" fontId="6" fillId="0" borderId="6" xfId="1" applyNumberFormat="1" applyFont="1" applyBorder="1" applyAlignment="1">
      <alignment horizontal="center" vertical="top" wrapText="1"/>
    </xf>
    <xf numFmtId="49" fontId="6" fillId="2" borderId="6" xfId="1" applyNumberFormat="1" applyFont="1" applyFill="1" applyBorder="1" applyAlignment="1">
      <alignment horizontal="center" vertical="top" wrapText="1"/>
    </xf>
    <xf numFmtId="49" fontId="7" fillId="0" borderId="3" xfId="1" applyNumberFormat="1" applyFont="1" applyBorder="1" applyAlignment="1">
      <alignment horizontal="center" vertical="top" wrapText="1"/>
    </xf>
    <xf numFmtId="0" fontId="5" fillId="0" borderId="1" xfId="1" applyFont="1" applyBorder="1" applyAlignment="1">
      <alignment horizontal="center" vertical="center" wrapText="1"/>
    </xf>
    <xf numFmtId="0" fontId="4" fillId="0" borderId="1" xfId="1" applyFont="1" applyBorder="1" applyAlignment="1">
      <alignment horizontal="center" wrapText="1"/>
    </xf>
    <xf numFmtId="0" fontId="4" fillId="0" borderId="0" xfId="1" applyFont="1" applyAlignment="1">
      <alignment horizontal="right"/>
    </xf>
    <xf numFmtId="0" fontId="6" fillId="0" borderId="1" xfId="1" applyFont="1" applyBorder="1" applyAlignment="1">
      <alignment horizontal="center" vertical="center" wrapText="1"/>
    </xf>
    <xf numFmtId="0" fontId="6" fillId="0" borderId="1" xfId="1" applyFont="1" applyBorder="1" applyAlignment="1">
      <alignment horizontal="center" vertical="top" wrapText="1"/>
    </xf>
    <xf numFmtId="49" fontId="6" fillId="3" borderId="1" xfId="1" applyNumberFormat="1" applyFont="1" applyFill="1" applyBorder="1" applyAlignment="1">
      <alignment horizontal="center" vertical="top"/>
    </xf>
    <xf numFmtId="0" fontId="6" fillId="3" borderId="1" xfId="1" applyFont="1" applyFill="1" applyBorder="1" applyAlignment="1">
      <alignment horizontal="left" vertical="top" wrapText="1"/>
    </xf>
    <xf numFmtId="0" fontId="6" fillId="3" borderId="1" xfId="1" applyFont="1" applyFill="1" applyBorder="1" applyAlignment="1">
      <alignment vertical="top" wrapText="1"/>
    </xf>
    <xf numFmtId="0" fontId="4" fillId="0" borderId="0" xfId="1" applyFont="1" applyAlignment="1">
      <alignment horizontal="center" vertical="center"/>
    </xf>
    <xf numFmtId="0" fontId="6" fillId="0" borderId="1" xfId="1" applyFont="1" applyBorder="1" applyAlignment="1">
      <alignment horizontal="left" vertical="top" wrapText="1"/>
    </xf>
    <xf numFmtId="49" fontId="6" fillId="4" borderId="1" xfId="1" applyNumberFormat="1" applyFont="1" applyFill="1" applyBorder="1" applyAlignment="1">
      <alignment horizontal="center" vertical="top"/>
    </xf>
    <xf numFmtId="0" fontId="6" fillId="4" borderId="1" xfId="1" applyFont="1" applyFill="1" applyBorder="1" applyAlignment="1">
      <alignment horizontal="left" vertical="top" wrapText="1"/>
    </xf>
    <xf numFmtId="49" fontId="6" fillId="0" borderId="1" xfId="1" applyNumberFormat="1" applyFont="1" applyFill="1" applyBorder="1" applyAlignment="1">
      <alignment horizontal="center" vertical="top"/>
    </xf>
    <xf numFmtId="0" fontId="6" fillId="0" borderId="1" xfId="1" applyFont="1" applyFill="1" applyBorder="1" applyAlignment="1">
      <alignment vertical="top"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1" fontId="6" fillId="0" borderId="1" xfId="2" applyNumberFormat="1" applyFont="1" applyBorder="1" applyAlignment="1">
      <alignment horizontal="center" vertical="center"/>
    </xf>
    <xf numFmtId="0" fontId="16" fillId="0" borderId="1" xfId="3" applyBorder="1" applyAlignment="1">
      <alignment horizont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vertical="top" wrapText="1"/>
    </xf>
    <xf numFmtId="0" fontId="6" fillId="0" borderId="1" xfId="1" applyFont="1" applyBorder="1" applyAlignment="1">
      <alignment horizontal="left"/>
    </xf>
    <xf numFmtId="0" fontId="6" fillId="0" borderId="1" xfId="1" applyFont="1" applyBorder="1" applyAlignment="1">
      <alignment horizontal="center" vertical="top"/>
    </xf>
    <xf numFmtId="0" fontId="4" fillId="0" borderId="1" xfId="1" applyFont="1" applyBorder="1"/>
    <xf numFmtId="0" fontId="3" fillId="0" borderId="1" xfId="0" applyFont="1" applyBorder="1" applyAlignment="1">
      <alignment horizontal="center" vertical="top"/>
    </xf>
    <xf numFmtId="0" fontId="6" fillId="0" borderId="1" xfId="1" applyFont="1" applyBorder="1" applyAlignment="1">
      <alignment horizontal="center" vertical="center" wrapText="1"/>
    </xf>
    <xf numFmtId="1" fontId="6" fillId="2" borderId="1" xfId="2" applyNumberFormat="1" applyFont="1" applyFill="1" applyBorder="1" applyAlignment="1">
      <alignment horizontal="center" vertical="center"/>
    </xf>
    <xf numFmtId="1" fontId="17" fillId="2" borderId="1" xfId="1" applyNumberFormat="1" applyFont="1" applyFill="1" applyBorder="1" applyAlignment="1">
      <alignment horizontal="center" vertical="center"/>
    </xf>
    <xf numFmtId="0" fontId="8" fillId="0" borderId="0" xfId="1" applyFont="1" applyAlignment="1">
      <alignment horizontal="left"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49" fontId="6" fillId="0" borderId="1" xfId="1"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6" fillId="0" borderId="1" xfId="1" applyFont="1" applyBorder="1" applyAlignment="1">
      <alignment horizontal="center" vertical="center" wrapText="1"/>
    </xf>
    <xf numFmtId="0" fontId="6" fillId="0" borderId="3" xfId="1" applyFont="1" applyBorder="1" applyAlignment="1">
      <alignment horizontal="center" vertical="top" wrapText="1"/>
    </xf>
    <xf numFmtId="0" fontId="6" fillId="0" borderId="4" xfId="1" applyFont="1" applyBorder="1" applyAlignment="1">
      <alignment horizontal="center" vertical="top" wrapText="1"/>
    </xf>
    <xf numFmtId="0" fontId="6" fillId="0" borderId="5" xfId="1" applyFont="1" applyBorder="1" applyAlignment="1">
      <alignment horizontal="center" vertical="top" wrapText="1"/>
    </xf>
    <xf numFmtId="0" fontId="6" fillId="0" borderId="2" xfId="1" applyFont="1" applyBorder="1" applyAlignment="1">
      <alignment horizontal="center" vertical="top" wrapText="1"/>
    </xf>
    <xf numFmtId="49" fontId="10" fillId="0" borderId="5" xfId="1" applyNumberFormat="1" applyFont="1" applyBorder="1" applyAlignment="1">
      <alignment horizontal="center" vertical="center" wrapText="1"/>
    </xf>
  </cellXfs>
  <cellStyles count="4">
    <cellStyle name="Гиперссылка" xfId="3" builtinId="8"/>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bnelli@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8"/>
  <sheetViews>
    <sheetView tabSelected="1" topLeftCell="A4" zoomScale="69" zoomScaleNormal="69" workbookViewId="0">
      <selection activeCell="AF24" sqref="AF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6">
        <f>MATCH("01",E9:E38,0)</f>
        <v>1</v>
      </c>
      <c r="AH1" s="20" t="s">
        <v>1337</v>
      </c>
    </row>
    <row r="2" spans="1:34" ht="20.25" x14ac:dyDescent="0.3">
      <c r="A2" s="8"/>
    </row>
    <row r="3" spans="1:34" ht="192.95" customHeight="1" x14ac:dyDescent="0.3">
      <c r="A3" s="46" t="s">
        <v>1348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5" spans="1:34" s="3" customFormat="1" ht="42.75" customHeight="1" x14ac:dyDescent="0.25">
      <c r="A5" s="49" t="s">
        <v>1323</v>
      </c>
      <c r="B5" s="49" t="s">
        <v>1346</v>
      </c>
      <c r="C5" s="49" t="s">
        <v>1326</v>
      </c>
      <c r="D5" s="49" t="s">
        <v>1324</v>
      </c>
      <c r="E5" s="49" t="s">
        <v>8</v>
      </c>
      <c r="F5" s="49" t="s">
        <v>1325</v>
      </c>
      <c r="G5" s="51" t="s">
        <v>1353</v>
      </c>
      <c r="H5" s="53" t="s">
        <v>1340</v>
      </c>
      <c r="I5" s="54"/>
      <c r="J5" s="54"/>
      <c r="K5" s="54"/>
      <c r="L5" s="54"/>
      <c r="M5" s="54"/>
      <c r="N5" s="54"/>
      <c r="O5" s="54"/>
      <c r="P5" s="54"/>
      <c r="Q5" s="54"/>
      <c r="R5" s="54"/>
      <c r="S5" s="54"/>
      <c r="T5" s="54"/>
      <c r="U5" s="54"/>
      <c r="V5" s="54"/>
      <c r="W5" s="54"/>
      <c r="X5" s="54"/>
      <c r="Y5" s="54"/>
      <c r="Z5" s="54"/>
      <c r="AA5" s="54"/>
      <c r="AB5" s="54"/>
      <c r="AC5" s="54"/>
      <c r="AD5" s="54"/>
      <c r="AE5" s="54"/>
      <c r="AF5" s="69"/>
      <c r="AG5" s="47" t="s">
        <v>1336</v>
      </c>
      <c r="AH5" s="64" t="s">
        <v>1327</v>
      </c>
    </row>
    <row r="6" spans="1:34" s="3" customFormat="1" ht="51.75" customHeight="1" x14ac:dyDescent="0.25">
      <c r="A6" s="50"/>
      <c r="B6" s="50"/>
      <c r="C6" s="50"/>
      <c r="D6" s="50"/>
      <c r="E6" s="50"/>
      <c r="F6" s="50"/>
      <c r="G6" s="51"/>
      <c r="H6" s="58" t="s">
        <v>9</v>
      </c>
      <c r="I6" s="59"/>
      <c r="J6" s="59"/>
      <c r="K6" s="59"/>
      <c r="L6" s="59"/>
      <c r="M6" s="60"/>
      <c r="N6" s="55" t="s">
        <v>730</v>
      </c>
      <c r="O6" s="56"/>
      <c r="P6" s="57"/>
      <c r="Q6" s="55" t="s">
        <v>735</v>
      </c>
      <c r="R6" s="56"/>
      <c r="S6" s="56"/>
      <c r="T6" s="57"/>
      <c r="U6" s="58" t="s">
        <v>733</v>
      </c>
      <c r="V6" s="59"/>
      <c r="W6" s="59"/>
      <c r="X6" s="59"/>
      <c r="Y6" s="59"/>
      <c r="Z6" s="60"/>
      <c r="AA6" s="53" t="s">
        <v>1338</v>
      </c>
      <c r="AB6" s="54"/>
      <c r="AC6" s="54"/>
      <c r="AD6" s="54"/>
      <c r="AE6" s="54"/>
      <c r="AF6" s="54"/>
      <c r="AG6" s="48"/>
      <c r="AH6" s="64"/>
    </row>
    <row r="7" spans="1:34" s="4" customFormat="1" ht="255.75" customHeight="1" x14ac:dyDescent="0.25">
      <c r="A7" s="50"/>
      <c r="B7" s="50"/>
      <c r="C7" s="50"/>
      <c r="D7" s="68"/>
      <c r="E7" s="50"/>
      <c r="F7" s="50"/>
      <c r="G7" s="52"/>
      <c r="H7" s="9" t="s">
        <v>1330</v>
      </c>
      <c r="I7" s="17" t="s">
        <v>731</v>
      </c>
      <c r="J7" s="17" t="s">
        <v>737</v>
      </c>
      <c r="K7" s="9" t="s">
        <v>742</v>
      </c>
      <c r="L7" s="10" t="s">
        <v>1331</v>
      </c>
      <c r="M7" s="15" t="s">
        <v>691</v>
      </c>
      <c r="N7" s="13" t="s">
        <v>720</v>
      </c>
      <c r="O7" s="16" t="s">
        <v>726</v>
      </c>
      <c r="P7" s="15" t="s">
        <v>690</v>
      </c>
      <c r="Q7" s="15" t="s">
        <v>740</v>
      </c>
      <c r="R7" s="12" t="s">
        <v>732</v>
      </c>
      <c r="S7" s="12" t="s">
        <v>1332</v>
      </c>
      <c r="T7" s="12" t="s">
        <v>739</v>
      </c>
      <c r="U7" s="15" t="s">
        <v>727</v>
      </c>
      <c r="V7" s="15" t="s">
        <v>724</v>
      </c>
      <c r="W7" s="15" t="s">
        <v>1333</v>
      </c>
      <c r="X7" s="15" t="s">
        <v>1334</v>
      </c>
      <c r="Y7" s="15" t="s">
        <v>1335</v>
      </c>
      <c r="Z7" s="15" t="s">
        <v>1339</v>
      </c>
      <c r="AA7" s="14" t="s">
        <v>728</v>
      </c>
      <c r="AB7" s="14" t="s">
        <v>741</v>
      </c>
      <c r="AC7" s="14" t="s">
        <v>729</v>
      </c>
      <c r="AD7" s="14" t="s">
        <v>736</v>
      </c>
      <c r="AE7" s="14" t="s">
        <v>738</v>
      </c>
      <c r="AF7" s="14" t="s">
        <v>734</v>
      </c>
      <c r="AG7" s="48"/>
      <c r="AH7" s="64"/>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1328</v>
      </c>
    </row>
    <row r="9" spans="1:34" s="4" customFormat="1" ht="35.25" customHeight="1" x14ac:dyDescent="0.25">
      <c r="A9" s="22" t="s">
        <v>683</v>
      </c>
      <c r="B9" s="22" t="s">
        <v>647</v>
      </c>
      <c r="C9" s="22" t="s">
        <v>535</v>
      </c>
      <c r="D9" s="22" t="str">
        <f>VLOOKUP(C9,'Коды программ'!$A$2:$B$578,2,FALSE)</f>
        <v>Дошкольное образование</v>
      </c>
      <c r="E9" s="23" t="s">
        <v>10</v>
      </c>
      <c r="F9" s="24" t="s">
        <v>721</v>
      </c>
      <c r="G9" s="6">
        <v>80</v>
      </c>
      <c r="H9" s="6">
        <v>55</v>
      </c>
      <c r="I9" s="6">
        <v>44</v>
      </c>
      <c r="J9" s="6">
        <v>34</v>
      </c>
      <c r="K9" s="6">
        <v>0</v>
      </c>
      <c r="L9" s="6">
        <v>0</v>
      </c>
      <c r="M9" s="6">
        <v>4</v>
      </c>
      <c r="N9" s="6">
        <v>0</v>
      </c>
      <c r="O9" s="6">
        <v>0</v>
      </c>
      <c r="P9" s="6">
        <v>9</v>
      </c>
      <c r="Q9" s="6">
        <v>0</v>
      </c>
      <c r="R9" s="6">
        <v>0</v>
      </c>
      <c r="S9" s="6">
        <v>0</v>
      </c>
      <c r="T9" s="6">
        <v>10</v>
      </c>
      <c r="U9" s="6">
        <v>0</v>
      </c>
      <c r="V9" s="6">
        <v>0</v>
      </c>
      <c r="W9" s="6">
        <v>0</v>
      </c>
      <c r="X9" s="6">
        <v>0</v>
      </c>
      <c r="Y9" s="6">
        <v>0</v>
      </c>
      <c r="Z9" s="6">
        <v>0</v>
      </c>
      <c r="AA9" s="6">
        <v>2</v>
      </c>
      <c r="AB9" s="6">
        <v>0</v>
      </c>
      <c r="AC9" s="6">
        <v>0</v>
      </c>
      <c r="AD9" s="6">
        <v>0</v>
      </c>
      <c r="AE9" s="6">
        <v>0</v>
      </c>
      <c r="AF9" s="6">
        <v>0</v>
      </c>
      <c r="AG9" s="6"/>
      <c r="AH9" s="2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2" t="s">
        <v>683</v>
      </c>
      <c r="B10" s="22" t="s">
        <v>647</v>
      </c>
      <c r="C10" s="22" t="s">
        <v>535</v>
      </c>
      <c r="D10" s="22" t="str">
        <f>VLOOKUP(C10,'Коды программ'!$A$2:$B$578,2,FALSE)</f>
        <v>Дошкольное образование</v>
      </c>
      <c r="E10" s="23" t="s">
        <v>11</v>
      </c>
      <c r="F10" s="25" t="s">
        <v>722</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c r="AH10" s="21"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2" t="s">
        <v>683</v>
      </c>
      <c r="B11" s="22" t="s">
        <v>647</v>
      </c>
      <c r="C11" s="22" t="s">
        <v>535</v>
      </c>
      <c r="D11" s="22" t="str">
        <f>VLOOKUP(C11,'Коды программ'!$A$2:$B$578,2,FALSE)</f>
        <v>Дошкольное образование</v>
      </c>
      <c r="E11" s="23" t="s">
        <v>12</v>
      </c>
      <c r="F11" s="25" t="s">
        <v>723</v>
      </c>
      <c r="G11" s="6">
        <v>1</v>
      </c>
      <c r="H11" s="6">
        <v>0</v>
      </c>
      <c r="I11" s="6">
        <v>0</v>
      </c>
      <c r="J11" s="6">
        <v>0</v>
      </c>
      <c r="K11" s="6">
        <v>0</v>
      </c>
      <c r="L11" s="6">
        <v>0</v>
      </c>
      <c r="M11" s="6">
        <v>0</v>
      </c>
      <c r="N11" s="6">
        <v>0</v>
      </c>
      <c r="O11" s="6">
        <v>0</v>
      </c>
      <c r="P11" s="6">
        <v>0</v>
      </c>
      <c r="Q11" s="6">
        <v>0</v>
      </c>
      <c r="R11" s="6">
        <v>0</v>
      </c>
      <c r="S11" s="6">
        <v>0</v>
      </c>
      <c r="T11" s="6">
        <v>1</v>
      </c>
      <c r="U11" s="6">
        <v>0</v>
      </c>
      <c r="V11" s="6">
        <v>0</v>
      </c>
      <c r="W11" s="6">
        <v>0</v>
      </c>
      <c r="X11" s="6">
        <v>0</v>
      </c>
      <c r="Y11" s="6">
        <v>0</v>
      </c>
      <c r="Z11" s="6">
        <v>0</v>
      </c>
      <c r="AA11" s="6">
        <v>0</v>
      </c>
      <c r="AB11" s="6">
        <v>0</v>
      </c>
      <c r="AC11" s="6">
        <v>0</v>
      </c>
      <c r="AD11" s="6">
        <v>0</v>
      </c>
      <c r="AE11" s="6">
        <v>0</v>
      </c>
      <c r="AF11" s="6">
        <v>0</v>
      </c>
      <c r="AG11" s="6"/>
      <c r="AH11" s="21" t="str">
        <f t="shared" si="0"/>
        <v>проверка пройдена</v>
      </c>
    </row>
    <row r="12" spans="1:34" s="4" customFormat="1" ht="36.75" customHeight="1" x14ac:dyDescent="0.25">
      <c r="A12" s="22" t="s">
        <v>683</v>
      </c>
      <c r="B12" s="22" t="s">
        <v>647</v>
      </c>
      <c r="C12" s="22" t="s">
        <v>535</v>
      </c>
      <c r="D12" s="22" t="str">
        <f>VLOOKUP(C12,'Коды программ'!$A$2:$B$578,2,FALSE)</f>
        <v>Дошкольное образование</v>
      </c>
      <c r="E12" s="23" t="s">
        <v>13</v>
      </c>
      <c r="F12" s="25" t="s">
        <v>15</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c r="AH12" s="21" t="str">
        <f t="shared" si="0"/>
        <v>проверка пройдена</v>
      </c>
    </row>
    <row r="13" spans="1:34" s="4" customFormat="1" ht="27" customHeight="1" x14ac:dyDescent="0.25">
      <c r="A13" s="22" t="s">
        <v>683</v>
      </c>
      <c r="B13" s="22" t="s">
        <v>647</v>
      </c>
      <c r="C13" s="22" t="s">
        <v>535</v>
      </c>
      <c r="D13" s="22" t="str">
        <f>VLOOKUP(C13,'Коды программ'!$A$2:$B$578,2,FALSE)</f>
        <v>Дошкольное образование</v>
      </c>
      <c r="E13" s="23" t="s">
        <v>14</v>
      </c>
      <c r="F13" s="25" t="s">
        <v>18</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c r="AH13" s="21" t="str">
        <f t="shared" si="0"/>
        <v>проверка пройдена</v>
      </c>
    </row>
    <row r="14" spans="1:34" s="4" customFormat="1" ht="51.6" customHeight="1" x14ac:dyDescent="0.25">
      <c r="A14" s="22" t="s">
        <v>683</v>
      </c>
      <c r="B14" s="22" t="s">
        <v>647</v>
      </c>
      <c r="C14" s="22" t="s">
        <v>535</v>
      </c>
      <c r="D14" s="22" t="str">
        <f>VLOOKUP(C14,'[1]Коды программ'!$A$2:$B$578,2,FALSE)</f>
        <v>Дошкольное образование</v>
      </c>
      <c r="E14" s="5" t="s">
        <v>692</v>
      </c>
      <c r="F14" s="27" t="s">
        <v>1347</v>
      </c>
      <c r="G14" s="6">
        <f>G10+G12</f>
        <v>0</v>
      </c>
      <c r="H14" s="6">
        <f t="shared" ref="H14:AF14" si="1">H10+H12</f>
        <v>0</v>
      </c>
      <c r="I14" s="6">
        <f t="shared" si="1"/>
        <v>0</v>
      </c>
      <c r="J14" s="6">
        <f t="shared" si="1"/>
        <v>0</v>
      </c>
      <c r="K14" s="6">
        <f t="shared" si="1"/>
        <v>0</v>
      </c>
      <c r="L14" s="6">
        <f t="shared" si="1"/>
        <v>0</v>
      </c>
      <c r="M14" s="6">
        <f t="shared" si="1"/>
        <v>0</v>
      </c>
      <c r="N14" s="6">
        <f t="shared" si="1"/>
        <v>0</v>
      </c>
      <c r="O14" s="6">
        <f t="shared" si="1"/>
        <v>0</v>
      </c>
      <c r="P14" s="6">
        <f t="shared" si="1"/>
        <v>0</v>
      </c>
      <c r="Q14" s="6">
        <f t="shared" si="1"/>
        <v>0</v>
      </c>
      <c r="R14" s="6">
        <f t="shared" si="1"/>
        <v>0</v>
      </c>
      <c r="S14" s="6">
        <f t="shared" si="1"/>
        <v>0</v>
      </c>
      <c r="T14" s="6">
        <f t="shared" si="1"/>
        <v>0</v>
      </c>
      <c r="U14" s="6">
        <f t="shared" si="1"/>
        <v>0</v>
      </c>
      <c r="V14" s="6">
        <f t="shared" si="1"/>
        <v>0</v>
      </c>
      <c r="W14" s="6">
        <f t="shared" si="1"/>
        <v>0</v>
      </c>
      <c r="X14" s="6">
        <f t="shared" si="1"/>
        <v>0</v>
      </c>
      <c r="Y14" s="6">
        <f t="shared" si="1"/>
        <v>0</v>
      </c>
      <c r="Z14" s="6">
        <f t="shared" si="1"/>
        <v>0</v>
      </c>
      <c r="AA14" s="6">
        <f t="shared" si="1"/>
        <v>0</v>
      </c>
      <c r="AB14" s="6">
        <f t="shared" si="1"/>
        <v>0</v>
      </c>
      <c r="AC14" s="6">
        <f t="shared" si="1"/>
        <v>0</v>
      </c>
      <c r="AD14" s="6">
        <f t="shared" si="1"/>
        <v>0</v>
      </c>
      <c r="AE14" s="6">
        <f t="shared" si="1"/>
        <v>0</v>
      </c>
      <c r="AF14" s="6">
        <f t="shared" si="1"/>
        <v>0</v>
      </c>
      <c r="AG14" s="6"/>
      <c r="AH14" s="2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2" t="s">
        <v>683</v>
      </c>
      <c r="B15" s="22" t="s">
        <v>647</v>
      </c>
      <c r="C15" s="22" t="s">
        <v>535</v>
      </c>
      <c r="D15" s="22" t="str">
        <f>VLOOKUP(C15,'[1]Коды программ'!$A$2:$B$578,2,FALSE)</f>
        <v>Дошкольное образование</v>
      </c>
      <c r="E15" s="5" t="s">
        <v>693</v>
      </c>
      <c r="F15" s="27" t="s">
        <v>1343</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c r="AH15" s="21"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31.5" x14ac:dyDescent="0.3">
      <c r="A16" s="22" t="s">
        <v>683</v>
      </c>
      <c r="B16" s="22" t="s">
        <v>647</v>
      </c>
      <c r="C16" s="22" t="s">
        <v>535</v>
      </c>
      <c r="D16" s="22" t="str">
        <f>VLOOKUP(C16,'[1]Коды программ'!$A$2:$B$578,2,FALSE)</f>
        <v>Дошкольное образование</v>
      </c>
      <c r="E16" s="5" t="s">
        <v>694</v>
      </c>
      <c r="F16" s="27" t="s">
        <v>1341</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c r="AH16" s="21" t="str">
        <f t="shared" ref="AH16:AH22"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31.5" x14ac:dyDescent="0.3">
      <c r="A17" s="22" t="s">
        <v>683</v>
      </c>
      <c r="B17" s="22" t="s">
        <v>647</v>
      </c>
      <c r="C17" s="22" t="s">
        <v>535</v>
      </c>
      <c r="D17" s="22" t="str">
        <f>VLOOKUP(C17,'[1]Коды программ'!$A$2:$B$578,2,FALSE)</f>
        <v>Дошкольное образование</v>
      </c>
      <c r="E17" s="5" t="s">
        <v>695</v>
      </c>
      <c r="F17" s="27" t="s">
        <v>1342</v>
      </c>
      <c r="G17" s="6">
        <v>1</v>
      </c>
      <c r="H17" s="6">
        <v>0</v>
      </c>
      <c r="I17" s="6">
        <v>0</v>
      </c>
      <c r="J17" s="6">
        <v>0</v>
      </c>
      <c r="K17" s="6">
        <v>0</v>
      </c>
      <c r="L17" s="6">
        <v>0</v>
      </c>
      <c r="M17" s="6">
        <v>0</v>
      </c>
      <c r="N17" s="6">
        <v>0</v>
      </c>
      <c r="O17" s="6">
        <v>0</v>
      </c>
      <c r="P17" s="6">
        <v>0</v>
      </c>
      <c r="Q17" s="6">
        <v>0</v>
      </c>
      <c r="R17" s="6">
        <v>0</v>
      </c>
      <c r="S17" s="6">
        <v>0</v>
      </c>
      <c r="T17" s="6">
        <v>1</v>
      </c>
      <c r="U17" s="6">
        <v>0</v>
      </c>
      <c r="V17" s="6">
        <v>0</v>
      </c>
      <c r="W17" s="6">
        <v>0</v>
      </c>
      <c r="X17" s="6">
        <v>0</v>
      </c>
      <c r="Y17" s="6">
        <v>0</v>
      </c>
      <c r="Z17" s="6">
        <v>0</v>
      </c>
      <c r="AA17" s="6">
        <v>0</v>
      </c>
      <c r="AB17" s="6">
        <v>0</v>
      </c>
      <c r="AC17" s="6">
        <v>0</v>
      </c>
      <c r="AD17" s="6">
        <v>0</v>
      </c>
      <c r="AE17" s="6">
        <v>0</v>
      </c>
      <c r="AF17" s="6">
        <v>0</v>
      </c>
      <c r="AG17" s="6"/>
      <c r="AH17" s="21" t="str">
        <f t="shared" si="2"/>
        <v>проверка пройдена</v>
      </c>
    </row>
    <row r="18" spans="1:34" ht="31.5" x14ac:dyDescent="0.3">
      <c r="A18" s="22" t="s">
        <v>683</v>
      </c>
      <c r="B18" s="22" t="s">
        <v>647</v>
      </c>
      <c r="C18" s="22" t="s">
        <v>535</v>
      </c>
      <c r="D18" s="22" t="str">
        <f>VLOOKUP(C18,'[1]Коды программ'!$A$2:$B$578,2,FALSE)</f>
        <v>Дошкольное образование</v>
      </c>
      <c r="E18" s="28" t="s">
        <v>696</v>
      </c>
      <c r="F18" s="29" t="s">
        <v>1349</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c r="AH18" s="32" t="str">
        <f t="shared" si="2"/>
        <v>проверка пройдена</v>
      </c>
    </row>
    <row r="19" spans="1:34" ht="21.6" customHeight="1" x14ac:dyDescent="0.3">
      <c r="A19" s="22" t="s">
        <v>683</v>
      </c>
      <c r="B19" s="22" t="s">
        <v>647</v>
      </c>
      <c r="C19" s="22" t="s">
        <v>535</v>
      </c>
      <c r="D19" s="22" t="str">
        <f>VLOOKUP(C19,'[1]Коды программ'!$A$2:$B$578,2,FALSE)</f>
        <v>Дошкольное образование</v>
      </c>
      <c r="E19" s="28" t="s">
        <v>697</v>
      </c>
      <c r="F19" s="29" t="s">
        <v>1350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c r="AH19" s="32"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x14ac:dyDescent="0.3">
      <c r="A20" s="22" t="s">
        <v>683</v>
      </c>
      <c r="B20" s="22" t="s">
        <v>647</v>
      </c>
      <c r="C20" s="22" t="s">
        <v>535</v>
      </c>
      <c r="D20" s="22" t="str">
        <f>VLOOKUP(C20,'[1]Коды программ'!$A$2:$B$578,2,FALSE)</f>
        <v>Дошкольное образование</v>
      </c>
      <c r="E20" s="28" t="s">
        <v>698</v>
      </c>
      <c r="F20" s="29" t="s">
        <v>1351</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c r="AH20" s="32" t="str">
        <f t="shared" si="2"/>
        <v>проверка пройдена</v>
      </c>
    </row>
    <row r="21" spans="1:34" ht="31.5" x14ac:dyDescent="0.3">
      <c r="A21" s="22" t="s">
        <v>683</v>
      </c>
      <c r="B21" s="22" t="s">
        <v>647</v>
      </c>
      <c r="C21" s="22" t="s">
        <v>535</v>
      </c>
      <c r="D21" s="22" t="str">
        <f>VLOOKUP(C21,'[1]Коды программ'!$A$2:$B$578,2,FALSE)</f>
        <v>Дошкольное образование</v>
      </c>
      <c r="E21" s="28" t="s">
        <v>699</v>
      </c>
      <c r="F21" s="29" t="s">
        <v>1352</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c r="AH21" s="21" t="str">
        <f t="shared" si="2"/>
        <v>проверка пройдена</v>
      </c>
    </row>
    <row r="22" spans="1:34" ht="63" x14ac:dyDescent="0.3">
      <c r="A22" s="22" t="s">
        <v>683</v>
      </c>
      <c r="B22" s="22" t="s">
        <v>647</v>
      </c>
      <c r="C22" s="22" t="s">
        <v>535</v>
      </c>
      <c r="D22" s="22" t="str">
        <f>VLOOKUP(C22,'[1]Коды программ'!$A$2:$B$578,2,FALSE)</f>
        <v>Дошкольное образование</v>
      </c>
      <c r="E22" s="30" t="s">
        <v>700</v>
      </c>
      <c r="F22" s="31" t="s">
        <v>1344</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c r="AH22" s="21" t="str">
        <f t="shared" si="2"/>
        <v>проверка пройдена</v>
      </c>
    </row>
    <row r="23" spans="1:34" ht="78.75" x14ac:dyDescent="0.3">
      <c r="A23" s="22" t="s">
        <v>683</v>
      </c>
      <c r="B23" s="22" t="s">
        <v>647</v>
      </c>
      <c r="C23" s="22" t="s">
        <v>535</v>
      </c>
      <c r="D23" s="22" t="str">
        <f>VLOOKUP(C23,'[1]Коды программ'!$A$2:$B$578,2,FALSE)</f>
        <v>Дошкольное образование</v>
      </c>
      <c r="E23" s="30" t="s">
        <v>701</v>
      </c>
      <c r="F23" s="31" t="s">
        <v>1345</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c r="AH23" s="33" t="str">
        <f t="shared" ref="AH23:AH38" si="3">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ht="30.75" customHeight="1" x14ac:dyDescent="0.3">
      <c r="A24" s="22" t="s">
        <v>683</v>
      </c>
      <c r="B24" s="22" t="s">
        <v>647</v>
      </c>
      <c r="C24" s="22" t="s">
        <v>590</v>
      </c>
      <c r="D24" s="22" t="str">
        <f>VLOOKUP(C24,'[1]Коды программ'!$A$2:$B$578,2,FALSE)</f>
        <v>Изобразительное искусство и черчение</v>
      </c>
      <c r="E24" s="30" t="s">
        <v>1354</v>
      </c>
      <c r="F24" s="24" t="s">
        <v>721</v>
      </c>
      <c r="G24" s="34">
        <v>20</v>
      </c>
      <c r="H24" s="34">
        <v>13</v>
      </c>
      <c r="I24" s="34">
        <v>6</v>
      </c>
      <c r="J24" s="34">
        <v>0</v>
      </c>
      <c r="K24" s="34">
        <v>0</v>
      </c>
      <c r="L24" s="34">
        <v>0</v>
      </c>
      <c r="M24" s="34">
        <v>2</v>
      </c>
      <c r="N24" s="6">
        <v>0</v>
      </c>
      <c r="O24" s="6">
        <v>0</v>
      </c>
      <c r="P24" s="6">
        <v>0</v>
      </c>
      <c r="Q24" s="6">
        <v>0</v>
      </c>
      <c r="R24" s="6">
        <v>0</v>
      </c>
      <c r="S24" s="6">
        <v>0</v>
      </c>
      <c r="T24" s="6">
        <v>4</v>
      </c>
      <c r="U24" s="6">
        <v>0</v>
      </c>
      <c r="V24" s="6">
        <v>0</v>
      </c>
      <c r="W24" s="6">
        <v>1</v>
      </c>
      <c r="X24" s="6">
        <v>0</v>
      </c>
      <c r="Y24" s="6">
        <v>0</v>
      </c>
      <c r="Z24" s="6">
        <v>0</v>
      </c>
      <c r="AA24" s="6">
        <v>0</v>
      </c>
      <c r="AB24" s="6">
        <v>0</v>
      </c>
      <c r="AC24" s="6">
        <v>0</v>
      </c>
      <c r="AD24" s="6">
        <v>0</v>
      </c>
      <c r="AE24" s="6">
        <v>0</v>
      </c>
      <c r="AF24" s="6">
        <v>0</v>
      </c>
      <c r="AG24" s="6"/>
      <c r="AH24" s="33" t="str">
        <f t="shared" si="3"/>
        <v>проверка пройдена</v>
      </c>
    </row>
    <row r="25" spans="1:34" ht="31.5" x14ac:dyDescent="0.3">
      <c r="A25" s="22" t="s">
        <v>683</v>
      </c>
      <c r="B25" s="22" t="s">
        <v>647</v>
      </c>
      <c r="C25" s="22" t="s">
        <v>590</v>
      </c>
      <c r="D25" s="22" t="str">
        <f>VLOOKUP(C25,'[1]Коды программ'!$A$2:$B$578,2,FALSE)</f>
        <v>Изобразительное искусство и черчение</v>
      </c>
      <c r="E25" s="30" t="s">
        <v>1355</v>
      </c>
      <c r="F25" s="25" t="s">
        <v>722</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c r="AH25" s="33" t="str">
        <f t="shared" si="3"/>
        <v>проверка пройдена</v>
      </c>
    </row>
    <row r="26" spans="1:34" ht="31.5" x14ac:dyDescent="0.3">
      <c r="A26" s="22" t="s">
        <v>683</v>
      </c>
      <c r="B26" s="22" t="s">
        <v>647</v>
      </c>
      <c r="C26" s="22" t="s">
        <v>590</v>
      </c>
      <c r="D26" s="22" t="str">
        <f>VLOOKUP(C26,'[1]Коды программ'!$A$2:$B$578,2,FALSE)</f>
        <v>Изобразительное искусство и черчение</v>
      </c>
      <c r="E26" s="30" t="s">
        <v>1356</v>
      </c>
      <c r="F26" s="25" t="s">
        <v>723</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c r="AH26" s="33" t="str">
        <f t="shared" si="3"/>
        <v>проверка пройдена</v>
      </c>
    </row>
    <row r="27" spans="1:34" ht="31.5" x14ac:dyDescent="0.3">
      <c r="A27" s="22" t="s">
        <v>683</v>
      </c>
      <c r="B27" s="22" t="s">
        <v>647</v>
      </c>
      <c r="C27" s="22" t="s">
        <v>590</v>
      </c>
      <c r="D27" s="22" t="str">
        <f>VLOOKUP(C27,'[1]Коды программ'!$A$2:$B$578,2,FALSE)</f>
        <v>Изобразительное искусство и черчение</v>
      </c>
      <c r="E27" s="30" t="s">
        <v>1357</v>
      </c>
      <c r="F27" s="25" t="s">
        <v>15</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c r="AG27" s="6"/>
      <c r="AH27" s="33" t="str">
        <f t="shared" si="3"/>
        <v>проверка пройдена</v>
      </c>
    </row>
    <row r="28" spans="1:34" ht="31.5" x14ac:dyDescent="0.3">
      <c r="A28" s="22" t="s">
        <v>683</v>
      </c>
      <c r="B28" s="22" t="s">
        <v>647</v>
      </c>
      <c r="C28" s="22" t="s">
        <v>590</v>
      </c>
      <c r="D28" s="22" t="str">
        <f>VLOOKUP(C28,'[1]Коды программ'!$A$2:$B$578,2,FALSE)</f>
        <v>Изобразительное искусство и черчение</v>
      </c>
      <c r="E28" s="30" t="s">
        <v>1358</v>
      </c>
      <c r="F28" s="25" t="s">
        <v>18</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6">
        <v>0</v>
      </c>
      <c r="Y28" s="6">
        <v>0</v>
      </c>
      <c r="Z28" s="6">
        <v>0</v>
      </c>
      <c r="AA28" s="6">
        <v>0</v>
      </c>
      <c r="AB28" s="6">
        <v>0</v>
      </c>
      <c r="AC28" s="6">
        <v>0</v>
      </c>
      <c r="AD28" s="6">
        <v>0</v>
      </c>
      <c r="AE28" s="6">
        <v>0</v>
      </c>
      <c r="AF28" s="6">
        <v>0</v>
      </c>
      <c r="AG28" s="6"/>
      <c r="AH28" s="33"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ht="63" x14ac:dyDescent="0.3">
      <c r="A29" s="22" t="s">
        <v>683</v>
      </c>
      <c r="B29" s="22" t="s">
        <v>647</v>
      </c>
      <c r="C29" s="22" t="s">
        <v>590</v>
      </c>
      <c r="D29" s="22" t="str">
        <f>VLOOKUP(C29,'[1]Коды программ'!$A$2:$B$578,2,FALSE)</f>
        <v>Изобразительное искусство и черчение</v>
      </c>
      <c r="E29" s="30" t="s">
        <v>1359</v>
      </c>
      <c r="F29" s="27" t="s">
        <v>1347</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6">
        <v>0</v>
      </c>
      <c r="Y29" s="6">
        <v>0</v>
      </c>
      <c r="Z29" s="6">
        <v>0</v>
      </c>
      <c r="AA29" s="6">
        <v>0</v>
      </c>
      <c r="AB29" s="6">
        <v>0</v>
      </c>
      <c r="AC29" s="6">
        <v>0</v>
      </c>
      <c r="AD29" s="6">
        <v>0</v>
      </c>
      <c r="AE29" s="6">
        <v>0</v>
      </c>
      <c r="AF29" s="6">
        <v>0</v>
      </c>
      <c r="AG29" s="6"/>
      <c r="AH29" s="33" t="str">
        <f t="shared" si="3"/>
        <v>проверка пройдена</v>
      </c>
    </row>
    <row r="30" spans="1:34" ht="78.75" x14ac:dyDescent="0.3">
      <c r="A30" s="22" t="s">
        <v>683</v>
      </c>
      <c r="B30" s="22" t="s">
        <v>647</v>
      </c>
      <c r="C30" s="22" t="s">
        <v>590</v>
      </c>
      <c r="D30" s="22" t="str">
        <f>VLOOKUP(C30,'[1]Коды программ'!$A$2:$B$578,2,FALSE)</f>
        <v>Изобразительное искусство и черчение</v>
      </c>
      <c r="E30" s="30" t="s">
        <v>1360</v>
      </c>
      <c r="F30" s="27" t="s">
        <v>1343</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c r="AH30" s="33" t="str">
        <f t="shared" si="3"/>
        <v>проверка пройдена</v>
      </c>
    </row>
    <row r="31" spans="1:34" ht="31.5" x14ac:dyDescent="0.3">
      <c r="A31" s="22" t="s">
        <v>683</v>
      </c>
      <c r="B31" s="22" t="s">
        <v>647</v>
      </c>
      <c r="C31" s="22" t="s">
        <v>590</v>
      </c>
      <c r="D31" s="22" t="str">
        <f>VLOOKUP(C31,'[1]Коды программ'!$A$2:$B$578,2,FALSE)</f>
        <v>Изобразительное искусство и черчение</v>
      </c>
      <c r="E31" s="30" t="s">
        <v>1361</v>
      </c>
      <c r="F31" s="27" t="s">
        <v>1341</v>
      </c>
      <c r="G31" s="6">
        <v>1</v>
      </c>
      <c r="H31" s="6">
        <v>1</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c r="AG31" s="6"/>
      <c r="AH31" s="33" t="str">
        <f t="shared" si="3"/>
        <v>проверка пройдена</v>
      </c>
    </row>
    <row r="32" spans="1:34" ht="31.5" x14ac:dyDescent="0.3">
      <c r="A32" s="22" t="s">
        <v>683</v>
      </c>
      <c r="B32" s="22" t="s">
        <v>647</v>
      </c>
      <c r="C32" s="22" t="s">
        <v>590</v>
      </c>
      <c r="D32" s="22" t="str">
        <f>VLOOKUP(C32,'[1]Коды программ'!$A$2:$B$578,2,FALSE)</f>
        <v>Изобразительное искусство и черчение</v>
      </c>
      <c r="E32" s="30" t="s">
        <v>1362</v>
      </c>
      <c r="F32" s="27" t="s">
        <v>1342</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6">
        <v>0</v>
      </c>
      <c r="Y32" s="6">
        <v>0</v>
      </c>
      <c r="Z32" s="6">
        <v>0</v>
      </c>
      <c r="AA32" s="6">
        <v>0</v>
      </c>
      <c r="AB32" s="6">
        <v>0</v>
      </c>
      <c r="AC32" s="6">
        <v>0</v>
      </c>
      <c r="AD32" s="6">
        <v>0</v>
      </c>
      <c r="AE32" s="6">
        <v>0</v>
      </c>
      <c r="AF32" s="6">
        <v>0</v>
      </c>
      <c r="AG32" s="6"/>
      <c r="AH32" s="33" t="str">
        <f t="shared" si="3"/>
        <v>проверка пройдена</v>
      </c>
    </row>
    <row r="33" spans="1:34" ht="31.5" x14ac:dyDescent="0.3">
      <c r="A33" s="22" t="s">
        <v>683</v>
      </c>
      <c r="B33" s="22" t="s">
        <v>647</v>
      </c>
      <c r="C33" s="22" t="s">
        <v>590</v>
      </c>
      <c r="D33" s="22" t="str">
        <f>VLOOKUP(C33,'[1]Коды программ'!$A$2:$B$578,2,FALSE)</f>
        <v>Изобразительное искусство и черчение</v>
      </c>
      <c r="E33" s="30" t="s">
        <v>696</v>
      </c>
      <c r="F33" s="29" t="s">
        <v>1349</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c r="Z33" s="6">
        <v>0</v>
      </c>
      <c r="AA33" s="6">
        <v>0</v>
      </c>
      <c r="AB33" s="6">
        <v>0</v>
      </c>
      <c r="AC33" s="6">
        <v>0</v>
      </c>
      <c r="AD33" s="6">
        <v>0</v>
      </c>
      <c r="AE33" s="6">
        <v>0</v>
      </c>
      <c r="AF33" s="6">
        <v>0</v>
      </c>
      <c r="AG33" s="6"/>
      <c r="AH33" s="33" t="str">
        <f t="shared" si="3"/>
        <v>проверка пройдена</v>
      </c>
    </row>
    <row r="34" spans="1:34" ht="31.5" x14ac:dyDescent="0.3">
      <c r="A34" s="22" t="s">
        <v>683</v>
      </c>
      <c r="B34" s="22" t="s">
        <v>647</v>
      </c>
      <c r="C34" s="22" t="s">
        <v>590</v>
      </c>
      <c r="D34" s="22" t="str">
        <f>VLOOKUP(C34,'[1]Коды программ'!$A$2:$B$578,2,FALSE)</f>
        <v>Изобразительное искусство и черчение</v>
      </c>
      <c r="E34" s="30" t="s">
        <v>697</v>
      </c>
      <c r="F34" s="29" t="s">
        <v>1350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6">
        <v>0</v>
      </c>
      <c r="Y34" s="6">
        <v>0</v>
      </c>
      <c r="Z34" s="6">
        <v>0</v>
      </c>
      <c r="AA34" s="6">
        <v>0</v>
      </c>
      <c r="AB34" s="6">
        <v>0</v>
      </c>
      <c r="AC34" s="6">
        <v>0</v>
      </c>
      <c r="AD34" s="6">
        <v>0</v>
      </c>
      <c r="AE34" s="6">
        <v>0</v>
      </c>
      <c r="AF34" s="6">
        <v>0</v>
      </c>
      <c r="AG34" s="6"/>
      <c r="AH34" s="33"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47.25" x14ac:dyDescent="0.3">
      <c r="A35" s="22" t="s">
        <v>683</v>
      </c>
      <c r="B35" s="22" t="s">
        <v>647</v>
      </c>
      <c r="C35" s="22" t="s">
        <v>590</v>
      </c>
      <c r="D35" s="22" t="str">
        <f>VLOOKUP(C35,'[1]Коды программ'!$A$2:$B$578,2,FALSE)</f>
        <v>Изобразительное искусство и черчение</v>
      </c>
      <c r="E35" s="30" t="s">
        <v>698</v>
      </c>
      <c r="F35" s="29" t="s">
        <v>1351</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6">
        <v>0</v>
      </c>
      <c r="AF35" s="6">
        <v>0</v>
      </c>
      <c r="AG35" s="6"/>
      <c r="AH35" s="33" t="str">
        <f t="shared" si="3"/>
        <v>проверка пройдена</v>
      </c>
    </row>
    <row r="36" spans="1:34" ht="31.5" x14ac:dyDescent="0.3">
      <c r="A36" s="22" t="s">
        <v>683</v>
      </c>
      <c r="B36" s="22" t="s">
        <v>647</v>
      </c>
      <c r="C36" s="22" t="s">
        <v>590</v>
      </c>
      <c r="D36" s="22" t="str">
        <f>VLOOKUP(C36,'[1]Коды программ'!$A$2:$B$578,2,FALSE)</f>
        <v>Изобразительное искусство и черчение</v>
      </c>
      <c r="E36" s="30" t="s">
        <v>699</v>
      </c>
      <c r="F36" s="29" t="s">
        <v>1352</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c r="AG36" s="6"/>
      <c r="AH36" s="33" t="str">
        <f t="shared" si="3"/>
        <v>проверка пройдена</v>
      </c>
    </row>
    <row r="37" spans="1:34" ht="63" x14ac:dyDescent="0.3">
      <c r="A37" s="22" t="s">
        <v>683</v>
      </c>
      <c r="B37" s="22" t="s">
        <v>647</v>
      </c>
      <c r="C37" s="22" t="s">
        <v>590</v>
      </c>
      <c r="D37" s="22" t="str">
        <f>VLOOKUP(C37,'[1]Коды программ'!$A$2:$B$578,2,FALSE)</f>
        <v>Изобразительное искусство и черчение</v>
      </c>
      <c r="E37" s="30" t="s">
        <v>700</v>
      </c>
      <c r="F37" s="31" t="s">
        <v>1344</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6">
        <v>0</v>
      </c>
      <c r="Y37" s="6">
        <v>0</v>
      </c>
      <c r="Z37" s="6">
        <v>0</v>
      </c>
      <c r="AA37" s="6">
        <v>0</v>
      </c>
      <c r="AB37" s="6">
        <v>0</v>
      </c>
      <c r="AC37" s="6">
        <v>0</v>
      </c>
      <c r="AD37" s="6">
        <v>0</v>
      </c>
      <c r="AE37" s="6">
        <v>0</v>
      </c>
      <c r="AF37" s="6">
        <v>0</v>
      </c>
      <c r="AG37" s="6"/>
      <c r="AH37" s="33" t="str">
        <f t="shared" si="3"/>
        <v>проверка пройдена</v>
      </c>
    </row>
    <row r="38" spans="1:34" ht="78.75" x14ac:dyDescent="0.3">
      <c r="A38" s="22" t="s">
        <v>683</v>
      </c>
      <c r="B38" s="22" t="s">
        <v>647</v>
      </c>
      <c r="C38" s="22" t="s">
        <v>590</v>
      </c>
      <c r="D38" s="22" t="str">
        <f>VLOOKUP(C38,'[1]Коды программ'!$A$2:$B$578,2,FALSE)</f>
        <v>Изобразительное искусство и черчение</v>
      </c>
      <c r="E38" s="30" t="s">
        <v>701</v>
      </c>
      <c r="F38" s="31" t="s">
        <v>1345</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c r="AH38" s="33" t="str">
        <f t="shared" si="3"/>
        <v>проверка пройдена</v>
      </c>
    </row>
    <row r="39" spans="1:34" ht="31.5" x14ac:dyDescent="0.3">
      <c r="A39" s="22" t="s">
        <v>683</v>
      </c>
      <c r="B39" s="22" t="s">
        <v>647</v>
      </c>
      <c r="C39" s="42" t="s">
        <v>545</v>
      </c>
      <c r="D39" s="22" t="s">
        <v>1268</v>
      </c>
      <c r="E39" s="30" t="s">
        <v>1354</v>
      </c>
      <c r="F39" s="24" t="s">
        <v>721</v>
      </c>
      <c r="G39" s="44">
        <v>29</v>
      </c>
      <c r="H39" s="34">
        <v>15</v>
      </c>
      <c r="I39" s="34">
        <v>8</v>
      </c>
      <c r="J39" s="34">
        <v>4</v>
      </c>
      <c r="K39" s="34">
        <v>1</v>
      </c>
      <c r="L39" s="34">
        <v>0</v>
      </c>
      <c r="M39" s="34">
        <v>1</v>
      </c>
      <c r="N39" s="6">
        <v>11</v>
      </c>
      <c r="O39" s="6">
        <v>0</v>
      </c>
      <c r="P39" s="6">
        <v>0</v>
      </c>
      <c r="Q39" s="6">
        <v>0</v>
      </c>
      <c r="R39" s="6">
        <v>0</v>
      </c>
      <c r="S39" s="6">
        <v>0</v>
      </c>
      <c r="T39" s="6">
        <v>1</v>
      </c>
      <c r="U39" s="6">
        <v>0</v>
      </c>
      <c r="V39" s="6">
        <v>0</v>
      </c>
      <c r="W39" s="6">
        <v>0</v>
      </c>
      <c r="X39" s="6">
        <v>0</v>
      </c>
      <c r="Y39" s="6">
        <v>0</v>
      </c>
      <c r="Z39" s="6">
        <v>0</v>
      </c>
      <c r="AA39" s="6">
        <v>0</v>
      </c>
      <c r="AB39" s="6">
        <v>0</v>
      </c>
      <c r="AC39" s="6">
        <v>0</v>
      </c>
      <c r="AD39" s="6">
        <v>0</v>
      </c>
      <c r="AE39" s="6">
        <v>0</v>
      </c>
      <c r="AF39" s="6">
        <v>0</v>
      </c>
      <c r="AG39" s="6"/>
      <c r="AH39" s="36" t="str">
        <f t="shared" ref="AH39:AH42" si="4">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ht="31.5" x14ac:dyDescent="0.3">
      <c r="A40" s="22" t="s">
        <v>683</v>
      </c>
      <c r="B40" s="22" t="s">
        <v>647</v>
      </c>
      <c r="C40" s="42" t="s">
        <v>545</v>
      </c>
      <c r="D40" s="22" t="s">
        <v>1268</v>
      </c>
      <c r="E40" s="30" t="s">
        <v>1355</v>
      </c>
      <c r="F40" s="25" t="s">
        <v>722</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6">
        <v>0</v>
      </c>
      <c r="Z40" s="6">
        <v>0</v>
      </c>
      <c r="AA40" s="6">
        <v>0</v>
      </c>
      <c r="AB40" s="6">
        <v>0</v>
      </c>
      <c r="AC40" s="6">
        <v>0</v>
      </c>
      <c r="AD40" s="6">
        <v>0</v>
      </c>
      <c r="AE40" s="6">
        <v>0</v>
      </c>
      <c r="AF40" s="6">
        <v>0</v>
      </c>
      <c r="AG40" s="6"/>
      <c r="AH40" s="36" t="str">
        <f t="shared" si="4"/>
        <v>проверка пройдена</v>
      </c>
    </row>
    <row r="41" spans="1:34" ht="31.5" x14ac:dyDescent="0.3">
      <c r="A41" s="22" t="s">
        <v>683</v>
      </c>
      <c r="B41" s="22" t="s">
        <v>647</v>
      </c>
      <c r="C41" s="42" t="s">
        <v>545</v>
      </c>
      <c r="D41" s="22" t="s">
        <v>1268</v>
      </c>
      <c r="E41" s="30" t="s">
        <v>1356</v>
      </c>
      <c r="F41" s="25" t="s">
        <v>723</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0</v>
      </c>
      <c r="AE41" s="6">
        <v>0</v>
      </c>
      <c r="AF41" s="6">
        <v>0</v>
      </c>
      <c r="AG41" s="6"/>
      <c r="AH41" s="36" t="str">
        <f t="shared" si="4"/>
        <v>проверка пройдена</v>
      </c>
    </row>
    <row r="42" spans="1:34" ht="31.5" x14ac:dyDescent="0.3">
      <c r="A42" s="22" t="s">
        <v>683</v>
      </c>
      <c r="B42" s="22" t="s">
        <v>647</v>
      </c>
      <c r="C42" s="42" t="s">
        <v>545</v>
      </c>
      <c r="D42" s="22" t="s">
        <v>1268</v>
      </c>
      <c r="E42" s="30" t="s">
        <v>1357</v>
      </c>
      <c r="F42" s="25" t="s">
        <v>15</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c r="AH42" s="36" t="str">
        <f t="shared" si="4"/>
        <v>проверка пройдена</v>
      </c>
    </row>
    <row r="43" spans="1:34" ht="31.5" x14ac:dyDescent="0.3">
      <c r="A43" s="22" t="s">
        <v>683</v>
      </c>
      <c r="B43" s="22" t="s">
        <v>647</v>
      </c>
      <c r="C43" s="42" t="s">
        <v>545</v>
      </c>
      <c r="D43" s="22" t="s">
        <v>1268</v>
      </c>
      <c r="E43" s="30" t="s">
        <v>1358</v>
      </c>
      <c r="F43" s="25" t="s">
        <v>18</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c r="AH43" s="36" t="str">
        <f>IF(G43=H43+K43+L43+M43+N43+O43+P43+Q43+R43+S43+T43+U43+V43+W43+X43+Y43+Z43+AA43+AB43+AC43+AD43+AE43+AF43,"проверка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4" spans="1:34" ht="63" x14ac:dyDescent="0.3">
      <c r="A44" s="22" t="s">
        <v>683</v>
      </c>
      <c r="B44" s="22" t="s">
        <v>647</v>
      </c>
      <c r="C44" s="42" t="s">
        <v>545</v>
      </c>
      <c r="D44" s="22" t="s">
        <v>1268</v>
      </c>
      <c r="E44" s="30" t="s">
        <v>1359</v>
      </c>
      <c r="F44" s="27" t="s">
        <v>1347</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6">
        <v>0</v>
      </c>
      <c r="Y44" s="6">
        <v>0</v>
      </c>
      <c r="Z44" s="6">
        <v>0</v>
      </c>
      <c r="AA44" s="6">
        <v>0</v>
      </c>
      <c r="AB44" s="6">
        <v>0</v>
      </c>
      <c r="AC44" s="6">
        <v>0</v>
      </c>
      <c r="AD44" s="6">
        <v>0</v>
      </c>
      <c r="AE44" s="6">
        <v>0</v>
      </c>
      <c r="AF44" s="6">
        <v>0</v>
      </c>
      <c r="AG44" s="6"/>
      <c r="AH44" s="36" t="str">
        <f t="shared" ref="AH44:AH48" si="5">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ht="78.75" x14ac:dyDescent="0.3">
      <c r="A45" s="22" t="s">
        <v>683</v>
      </c>
      <c r="B45" s="22" t="s">
        <v>647</v>
      </c>
      <c r="C45" s="42" t="s">
        <v>545</v>
      </c>
      <c r="D45" s="22" t="s">
        <v>1268</v>
      </c>
      <c r="E45" s="30" t="s">
        <v>1360</v>
      </c>
      <c r="F45" s="27" t="s">
        <v>1343</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c r="AH45" s="36" t="str">
        <f t="shared" si="5"/>
        <v>проверка пройдена</v>
      </c>
    </row>
    <row r="46" spans="1:34" ht="31.5" x14ac:dyDescent="0.3">
      <c r="A46" s="22" t="s">
        <v>683</v>
      </c>
      <c r="B46" s="22" t="s">
        <v>647</v>
      </c>
      <c r="C46" s="42" t="s">
        <v>545</v>
      </c>
      <c r="D46" s="22" t="s">
        <v>1268</v>
      </c>
      <c r="E46" s="30" t="s">
        <v>1361</v>
      </c>
      <c r="F46" s="27" t="s">
        <v>1341</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c r="AH46" s="36" t="str">
        <f t="shared" si="5"/>
        <v>проверка пройдена</v>
      </c>
    </row>
    <row r="47" spans="1:34" ht="31.5" x14ac:dyDescent="0.3">
      <c r="A47" s="22" t="s">
        <v>683</v>
      </c>
      <c r="B47" s="22" t="s">
        <v>647</v>
      </c>
      <c r="C47" s="42" t="s">
        <v>545</v>
      </c>
      <c r="D47" s="22" t="s">
        <v>1268</v>
      </c>
      <c r="E47" s="30" t="s">
        <v>1362</v>
      </c>
      <c r="F47" s="27" t="s">
        <v>1342</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c r="AH47" s="36" t="str">
        <f t="shared" si="5"/>
        <v>проверка пройдена</v>
      </c>
    </row>
    <row r="48" spans="1:34" ht="31.5" x14ac:dyDescent="0.3">
      <c r="A48" s="22" t="s">
        <v>683</v>
      </c>
      <c r="B48" s="22" t="s">
        <v>647</v>
      </c>
      <c r="C48" s="42" t="s">
        <v>545</v>
      </c>
      <c r="D48" s="22" t="s">
        <v>1268</v>
      </c>
      <c r="E48" s="30" t="s">
        <v>696</v>
      </c>
      <c r="F48" s="29" t="s">
        <v>1349</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6">
        <v>0</v>
      </c>
      <c r="Y48" s="6">
        <v>0</v>
      </c>
      <c r="Z48" s="6">
        <v>0</v>
      </c>
      <c r="AA48" s="6">
        <v>0</v>
      </c>
      <c r="AB48" s="6">
        <v>0</v>
      </c>
      <c r="AC48" s="6">
        <v>0</v>
      </c>
      <c r="AD48" s="6">
        <v>0</v>
      </c>
      <c r="AE48" s="6">
        <v>0</v>
      </c>
      <c r="AF48" s="6">
        <v>0</v>
      </c>
      <c r="AG48" s="6"/>
      <c r="AH48" s="36" t="str">
        <f t="shared" si="5"/>
        <v>проверка пройдена</v>
      </c>
    </row>
    <row r="49" spans="1:34" ht="31.5" x14ac:dyDescent="0.3">
      <c r="A49" s="22" t="s">
        <v>683</v>
      </c>
      <c r="B49" s="22" t="s">
        <v>647</v>
      </c>
      <c r="C49" s="42" t="s">
        <v>545</v>
      </c>
      <c r="D49" s="22" t="s">
        <v>1268</v>
      </c>
      <c r="E49" s="30" t="s">
        <v>697</v>
      </c>
      <c r="F49" s="29" t="s">
        <v>1350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6">
        <v>0</v>
      </c>
      <c r="Y49" s="6">
        <v>0</v>
      </c>
      <c r="Z49" s="6">
        <v>0</v>
      </c>
      <c r="AA49" s="6">
        <v>0</v>
      </c>
      <c r="AB49" s="6">
        <v>0</v>
      </c>
      <c r="AC49" s="6">
        <v>0</v>
      </c>
      <c r="AD49" s="6">
        <v>0</v>
      </c>
      <c r="AE49" s="6">
        <v>0</v>
      </c>
      <c r="AF49" s="6">
        <v>0</v>
      </c>
      <c r="AG49" s="6"/>
      <c r="AH49" s="36"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ht="47.25" x14ac:dyDescent="0.3">
      <c r="A50" s="22" t="s">
        <v>683</v>
      </c>
      <c r="B50" s="22" t="s">
        <v>647</v>
      </c>
      <c r="C50" s="42" t="s">
        <v>545</v>
      </c>
      <c r="D50" s="22" t="s">
        <v>1268</v>
      </c>
      <c r="E50" s="30" t="s">
        <v>698</v>
      </c>
      <c r="F50" s="29" t="s">
        <v>1351</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6">
        <v>0</v>
      </c>
      <c r="Y50" s="6">
        <v>0</v>
      </c>
      <c r="Z50" s="6">
        <v>0</v>
      </c>
      <c r="AA50" s="6">
        <v>0</v>
      </c>
      <c r="AB50" s="6">
        <v>0</v>
      </c>
      <c r="AC50" s="6">
        <v>0</v>
      </c>
      <c r="AD50" s="6">
        <v>0</v>
      </c>
      <c r="AE50" s="6">
        <v>0</v>
      </c>
      <c r="AF50" s="6">
        <v>0</v>
      </c>
      <c r="AG50" s="6"/>
      <c r="AH50" s="36" t="str">
        <f t="shared" ref="AH50:AH57" si="6">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ht="64.5" customHeight="1" x14ac:dyDescent="0.3">
      <c r="A51" s="22" t="s">
        <v>683</v>
      </c>
      <c r="B51" s="22" t="s">
        <v>647</v>
      </c>
      <c r="C51" s="42" t="s">
        <v>545</v>
      </c>
      <c r="D51" s="22" t="s">
        <v>1268</v>
      </c>
      <c r="E51" s="30" t="s">
        <v>699</v>
      </c>
      <c r="F51" s="29" t="s">
        <v>1352</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6">
        <v>0</v>
      </c>
      <c r="Y51" s="6">
        <v>0</v>
      </c>
      <c r="Z51" s="6">
        <v>0</v>
      </c>
      <c r="AA51" s="6">
        <v>0</v>
      </c>
      <c r="AB51" s="6">
        <v>0</v>
      </c>
      <c r="AC51" s="6">
        <v>0</v>
      </c>
      <c r="AD51" s="6">
        <v>0</v>
      </c>
      <c r="AE51" s="6">
        <v>0</v>
      </c>
      <c r="AF51" s="6">
        <v>0</v>
      </c>
      <c r="AG51" s="6"/>
      <c r="AH51" s="36" t="str">
        <f t="shared" si="6"/>
        <v>проверка пройдена</v>
      </c>
    </row>
    <row r="52" spans="1:34" ht="63" x14ac:dyDescent="0.3">
      <c r="A52" s="22" t="s">
        <v>683</v>
      </c>
      <c r="B52" s="22" t="s">
        <v>647</v>
      </c>
      <c r="C52" s="42" t="s">
        <v>545</v>
      </c>
      <c r="D52" s="22" t="s">
        <v>1268</v>
      </c>
      <c r="E52" s="30" t="s">
        <v>700</v>
      </c>
      <c r="F52" s="31" t="s">
        <v>1344</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6">
        <v>0</v>
      </c>
      <c r="Y52" s="6">
        <v>0</v>
      </c>
      <c r="Z52" s="6">
        <v>0</v>
      </c>
      <c r="AA52" s="6">
        <v>0</v>
      </c>
      <c r="AB52" s="6">
        <v>0</v>
      </c>
      <c r="AC52" s="6">
        <v>0</v>
      </c>
      <c r="AD52" s="6">
        <v>0</v>
      </c>
      <c r="AE52" s="6">
        <v>0</v>
      </c>
      <c r="AF52" s="6">
        <v>0</v>
      </c>
      <c r="AG52" s="6"/>
      <c r="AH52" s="36" t="str">
        <f t="shared" si="6"/>
        <v>проверка пройдена</v>
      </c>
    </row>
    <row r="53" spans="1:34" ht="114" customHeight="1" x14ac:dyDescent="0.3">
      <c r="A53" s="22" t="s">
        <v>683</v>
      </c>
      <c r="B53" s="22" t="s">
        <v>647</v>
      </c>
      <c r="C53" s="42" t="s">
        <v>545</v>
      </c>
      <c r="D53" s="22" t="s">
        <v>1268</v>
      </c>
      <c r="E53" s="30" t="s">
        <v>701</v>
      </c>
      <c r="F53" s="31" t="s">
        <v>1345</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6">
        <v>0</v>
      </c>
      <c r="Y53" s="6">
        <v>0</v>
      </c>
      <c r="Z53" s="6">
        <v>0</v>
      </c>
      <c r="AA53" s="6">
        <v>0</v>
      </c>
      <c r="AB53" s="6">
        <v>0</v>
      </c>
      <c r="AC53" s="6">
        <v>0</v>
      </c>
      <c r="AD53" s="6">
        <v>0</v>
      </c>
      <c r="AE53" s="6">
        <v>0</v>
      </c>
      <c r="AF53" s="6">
        <v>0</v>
      </c>
      <c r="AG53" s="6"/>
      <c r="AH53" s="36" t="str">
        <f t="shared" si="6"/>
        <v>проверка пройдена</v>
      </c>
    </row>
    <row r="54" spans="1:34" ht="31.5" x14ac:dyDescent="0.3">
      <c r="A54" s="22" t="s">
        <v>683</v>
      </c>
      <c r="B54" s="22" t="s">
        <v>647</v>
      </c>
      <c r="C54" s="22" t="s">
        <v>68</v>
      </c>
      <c r="D54" s="22" t="s">
        <v>1365</v>
      </c>
      <c r="E54" s="30" t="s">
        <v>1354</v>
      </c>
      <c r="F54" s="24" t="s">
        <v>721</v>
      </c>
      <c r="G54" s="44">
        <v>23</v>
      </c>
      <c r="H54" s="34">
        <v>6</v>
      </c>
      <c r="I54" s="34">
        <v>4</v>
      </c>
      <c r="J54" s="34">
        <v>4</v>
      </c>
      <c r="K54" s="34">
        <v>0</v>
      </c>
      <c r="L54" s="34">
        <v>1</v>
      </c>
      <c r="M54" s="34">
        <v>1</v>
      </c>
      <c r="N54" s="6">
        <v>4</v>
      </c>
      <c r="O54" s="6">
        <v>0</v>
      </c>
      <c r="P54" s="6">
        <v>0</v>
      </c>
      <c r="Q54" s="6">
        <v>0</v>
      </c>
      <c r="R54" s="6">
        <v>2</v>
      </c>
      <c r="S54" s="6">
        <v>0</v>
      </c>
      <c r="T54" s="6">
        <v>9</v>
      </c>
      <c r="U54" s="6">
        <v>0</v>
      </c>
      <c r="V54" s="6">
        <v>0</v>
      </c>
      <c r="W54" s="6"/>
      <c r="X54" s="6">
        <v>0</v>
      </c>
      <c r="Y54" s="6">
        <v>0</v>
      </c>
      <c r="Z54" s="6">
        <v>0</v>
      </c>
      <c r="AA54" s="6">
        <v>0</v>
      </c>
      <c r="AB54" s="6">
        <v>0</v>
      </c>
      <c r="AC54" s="6">
        <v>0</v>
      </c>
      <c r="AD54" s="6">
        <v>0</v>
      </c>
      <c r="AE54" s="6">
        <v>0</v>
      </c>
      <c r="AF54" s="6">
        <v>0</v>
      </c>
      <c r="AG54" s="6"/>
      <c r="AH54" s="36" t="str">
        <f t="shared" si="6"/>
        <v>проверка пройдена</v>
      </c>
    </row>
    <row r="55" spans="1:34" ht="84" customHeight="1" x14ac:dyDescent="0.3">
      <c r="A55" s="22" t="s">
        <v>683</v>
      </c>
      <c r="B55" s="22" t="s">
        <v>647</v>
      </c>
      <c r="C55" s="22" t="s">
        <v>68</v>
      </c>
      <c r="D55" s="22" t="s">
        <v>1365</v>
      </c>
      <c r="E55" s="30" t="s">
        <v>1355</v>
      </c>
      <c r="F55" s="25" t="s">
        <v>722</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c r="AH55" s="36" t="str">
        <f t="shared" si="6"/>
        <v>проверка пройдена</v>
      </c>
    </row>
    <row r="56" spans="1:34" ht="31.5" x14ac:dyDescent="0.3">
      <c r="A56" s="22" t="s">
        <v>683</v>
      </c>
      <c r="B56" s="22" t="s">
        <v>647</v>
      </c>
      <c r="C56" s="22" t="s">
        <v>68</v>
      </c>
      <c r="D56" s="22" t="s">
        <v>1365</v>
      </c>
      <c r="E56" s="30" t="s">
        <v>1356</v>
      </c>
      <c r="F56" s="25" t="s">
        <v>723</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6">
        <v>0</v>
      </c>
      <c r="Y56" s="6">
        <v>0</v>
      </c>
      <c r="Z56" s="6">
        <v>0</v>
      </c>
      <c r="AA56" s="6">
        <v>0</v>
      </c>
      <c r="AB56" s="6">
        <v>0</v>
      </c>
      <c r="AC56" s="6">
        <v>0</v>
      </c>
      <c r="AD56" s="6">
        <v>0</v>
      </c>
      <c r="AE56" s="6">
        <v>0</v>
      </c>
      <c r="AF56" s="6">
        <v>0</v>
      </c>
      <c r="AG56" s="6"/>
      <c r="AH56" s="36" t="str">
        <f t="shared" si="6"/>
        <v>проверка пройдена</v>
      </c>
    </row>
    <row r="57" spans="1:34" ht="31.5" x14ac:dyDescent="0.3">
      <c r="A57" s="22" t="s">
        <v>683</v>
      </c>
      <c r="B57" s="22" t="s">
        <v>647</v>
      </c>
      <c r="C57" s="22" t="s">
        <v>68</v>
      </c>
      <c r="D57" s="22" t="s">
        <v>1365</v>
      </c>
      <c r="E57" s="30" t="s">
        <v>1357</v>
      </c>
      <c r="F57" s="25" t="s">
        <v>15</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6">
        <v>0</v>
      </c>
      <c r="Y57" s="6">
        <v>0</v>
      </c>
      <c r="Z57" s="6">
        <v>0</v>
      </c>
      <c r="AA57" s="6">
        <v>0</v>
      </c>
      <c r="AB57" s="6">
        <v>0</v>
      </c>
      <c r="AC57" s="6">
        <v>0</v>
      </c>
      <c r="AD57" s="6">
        <v>0</v>
      </c>
      <c r="AE57" s="6">
        <v>0</v>
      </c>
      <c r="AF57" s="6">
        <v>0</v>
      </c>
      <c r="AG57" s="6"/>
      <c r="AH57" s="36" t="str">
        <f t="shared" si="6"/>
        <v>проверка пройдена</v>
      </c>
    </row>
    <row r="58" spans="1:34" ht="31.5" x14ac:dyDescent="0.3">
      <c r="A58" s="22" t="s">
        <v>683</v>
      </c>
      <c r="B58" s="22" t="s">
        <v>647</v>
      </c>
      <c r="C58" s="22" t="s">
        <v>68</v>
      </c>
      <c r="D58" s="22" t="s">
        <v>1365</v>
      </c>
      <c r="E58" s="30" t="s">
        <v>1358</v>
      </c>
      <c r="F58" s="25" t="s">
        <v>18</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6">
        <v>0</v>
      </c>
      <c r="Y58" s="6">
        <v>0</v>
      </c>
      <c r="Z58" s="6">
        <v>0</v>
      </c>
      <c r="AA58" s="6">
        <v>0</v>
      </c>
      <c r="AB58" s="6">
        <v>0</v>
      </c>
      <c r="AC58" s="6">
        <v>0</v>
      </c>
      <c r="AD58" s="6">
        <v>0</v>
      </c>
      <c r="AE58" s="6">
        <v>0</v>
      </c>
      <c r="AF58" s="6">
        <v>0</v>
      </c>
      <c r="AG58" s="6"/>
      <c r="AH58" s="36" t="str">
        <f>IF(G58=H58+K58+L58+M58+N58+O58+P58+Q58+R58+S58+T58+U58+V58+W58+X58+Y58+Z58+AA58+AB58+AC58+AD58+AE58+AF58,"проверка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9" spans="1:34" ht="63" x14ac:dyDescent="0.3">
      <c r="A59" s="22" t="s">
        <v>683</v>
      </c>
      <c r="B59" s="22" t="s">
        <v>647</v>
      </c>
      <c r="C59" s="22" t="s">
        <v>68</v>
      </c>
      <c r="D59" s="22" t="s">
        <v>1365</v>
      </c>
      <c r="E59" s="30" t="s">
        <v>1359</v>
      </c>
      <c r="F59" s="27" t="s">
        <v>1347</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c r="AH59" s="36" t="str">
        <f t="shared" ref="AH59:AH63" si="7">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ht="78.75" x14ac:dyDescent="0.3">
      <c r="A60" s="22" t="s">
        <v>683</v>
      </c>
      <c r="B60" s="22" t="s">
        <v>647</v>
      </c>
      <c r="C60" s="22" t="s">
        <v>68</v>
      </c>
      <c r="D60" s="22" t="s">
        <v>1365</v>
      </c>
      <c r="E60" s="30" t="s">
        <v>1360</v>
      </c>
      <c r="F60" s="27" t="s">
        <v>1343</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c r="AH60" s="36" t="str">
        <f t="shared" si="7"/>
        <v>проверка пройдена</v>
      </c>
    </row>
    <row r="61" spans="1:34" ht="31.5" x14ac:dyDescent="0.3">
      <c r="A61" s="22" t="s">
        <v>683</v>
      </c>
      <c r="B61" s="22" t="s">
        <v>647</v>
      </c>
      <c r="C61" s="22" t="s">
        <v>68</v>
      </c>
      <c r="D61" s="22" t="s">
        <v>1365</v>
      </c>
      <c r="E61" s="30" t="s">
        <v>1361</v>
      </c>
      <c r="F61" s="27" t="s">
        <v>1341</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c r="AH61" s="36" t="str">
        <f t="shared" si="7"/>
        <v>проверка пройдена</v>
      </c>
    </row>
    <row r="62" spans="1:34" ht="31.5" x14ac:dyDescent="0.3">
      <c r="A62" s="22" t="s">
        <v>683</v>
      </c>
      <c r="B62" s="22" t="s">
        <v>647</v>
      </c>
      <c r="C62" s="22" t="s">
        <v>68</v>
      </c>
      <c r="D62" s="22" t="s">
        <v>1365</v>
      </c>
      <c r="E62" s="30" t="s">
        <v>1362</v>
      </c>
      <c r="F62" s="27" t="s">
        <v>1342</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6">
        <v>0</v>
      </c>
      <c r="Y62" s="6">
        <v>0</v>
      </c>
      <c r="Z62" s="6">
        <v>0</v>
      </c>
      <c r="AA62" s="6">
        <v>0</v>
      </c>
      <c r="AB62" s="6">
        <v>0</v>
      </c>
      <c r="AC62" s="6">
        <v>0</v>
      </c>
      <c r="AD62" s="6">
        <v>0</v>
      </c>
      <c r="AE62" s="6">
        <v>0</v>
      </c>
      <c r="AF62" s="6">
        <v>0</v>
      </c>
      <c r="AG62" s="6"/>
      <c r="AH62" s="36" t="str">
        <f t="shared" si="7"/>
        <v>проверка пройдена</v>
      </c>
    </row>
    <row r="63" spans="1:34" ht="76.5" customHeight="1" x14ac:dyDescent="0.3">
      <c r="A63" s="22" t="s">
        <v>683</v>
      </c>
      <c r="B63" s="22" t="s">
        <v>647</v>
      </c>
      <c r="C63" s="22" t="s">
        <v>68</v>
      </c>
      <c r="D63" s="22" t="s">
        <v>1365</v>
      </c>
      <c r="E63" s="30" t="s">
        <v>696</v>
      </c>
      <c r="F63" s="29" t="s">
        <v>1349</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c r="AH63" s="36" t="str">
        <f t="shared" si="7"/>
        <v>проверка пройдена</v>
      </c>
    </row>
    <row r="64" spans="1:34" ht="31.5" x14ac:dyDescent="0.3">
      <c r="A64" s="22" t="s">
        <v>683</v>
      </c>
      <c r="B64" s="22" t="s">
        <v>647</v>
      </c>
      <c r="C64" s="22" t="s">
        <v>68</v>
      </c>
      <c r="D64" s="22" t="s">
        <v>1365</v>
      </c>
      <c r="E64" s="30" t="s">
        <v>697</v>
      </c>
      <c r="F64" s="29" t="s">
        <v>1350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6">
        <v>0</v>
      </c>
      <c r="Y64" s="6">
        <v>0</v>
      </c>
      <c r="Z64" s="6">
        <v>0</v>
      </c>
      <c r="AA64" s="6">
        <v>0</v>
      </c>
      <c r="AB64" s="6">
        <v>0</v>
      </c>
      <c r="AC64" s="6">
        <v>0</v>
      </c>
      <c r="AD64" s="6">
        <v>0</v>
      </c>
      <c r="AE64" s="6">
        <v>0</v>
      </c>
      <c r="AF64" s="6">
        <v>0</v>
      </c>
      <c r="AG64" s="6"/>
      <c r="AH64" s="36"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ht="18.75" customHeight="1" x14ac:dyDescent="0.3">
      <c r="A65" s="22" t="s">
        <v>683</v>
      </c>
      <c r="B65" s="22" t="s">
        <v>647</v>
      </c>
      <c r="C65" s="22" t="s">
        <v>68</v>
      </c>
      <c r="D65" s="22" t="s">
        <v>1365</v>
      </c>
      <c r="E65" s="30" t="s">
        <v>698</v>
      </c>
      <c r="F65" s="29" t="s">
        <v>1351</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6">
        <v>0</v>
      </c>
      <c r="Y65" s="6">
        <v>0</v>
      </c>
      <c r="Z65" s="6">
        <v>0</v>
      </c>
      <c r="AA65" s="6">
        <v>0</v>
      </c>
      <c r="AB65" s="6">
        <v>0</v>
      </c>
      <c r="AC65" s="6">
        <v>0</v>
      </c>
      <c r="AD65" s="6">
        <v>0</v>
      </c>
      <c r="AE65" s="6">
        <v>0</v>
      </c>
      <c r="AF65" s="6">
        <v>0</v>
      </c>
      <c r="AG65" s="6"/>
      <c r="AH65" s="36" t="str">
        <f t="shared" ref="AH65:AH83" si="8">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4" ht="31.5" x14ac:dyDescent="0.3">
      <c r="A66" s="22" t="s">
        <v>683</v>
      </c>
      <c r="B66" s="22" t="s">
        <v>647</v>
      </c>
      <c r="C66" s="22" t="s">
        <v>68</v>
      </c>
      <c r="D66" s="22" t="s">
        <v>1365</v>
      </c>
      <c r="E66" s="30" t="s">
        <v>699</v>
      </c>
      <c r="F66" s="29" t="s">
        <v>1352</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6">
        <v>0</v>
      </c>
      <c r="Y66" s="6">
        <v>0</v>
      </c>
      <c r="Z66" s="6">
        <v>0</v>
      </c>
      <c r="AA66" s="6">
        <v>0</v>
      </c>
      <c r="AB66" s="6">
        <v>0</v>
      </c>
      <c r="AC66" s="6">
        <v>0</v>
      </c>
      <c r="AD66" s="6">
        <v>0</v>
      </c>
      <c r="AE66" s="6">
        <v>0</v>
      </c>
      <c r="AF66" s="6">
        <v>0</v>
      </c>
      <c r="AG66" s="6"/>
      <c r="AH66" s="36" t="str">
        <f t="shared" si="8"/>
        <v>проверка пройдена</v>
      </c>
    </row>
    <row r="67" spans="1:34" ht="63" x14ac:dyDescent="0.3">
      <c r="A67" s="22" t="s">
        <v>683</v>
      </c>
      <c r="B67" s="22" t="s">
        <v>647</v>
      </c>
      <c r="C67" s="22" t="s">
        <v>68</v>
      </c>
      <c r="D67" s="22" t="s">
        <v>1365</v>
      </c>
      <c r="E67" s="30" t="s">
        <v>700</v>
      </c>
      <c r="F67" s="31" t="s">
        <v>1344</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6">
        <v>0</v>
      </c>
      <c r="Y67" s="6">
        <v>0</v>
      </c>
      <c r="Z67" s="6">
        <v>0</v>
      </c>
      <c r="AA67" s="6">
        <v>0</v>
      </c>
      <c r="AB67" s="6">
        <v>0</v>
      </c>
      <c r="AC67" s="6">
        <v>0</v>
      </c>
      <c r="AD67" s="6">
        <v>0</v>
      </c>
      <c r="AE67" s="6">
        <v>0</v>
      </c>
      <c r="AF67" s="6">
        <v>0</v>
      </c>
      <c r="AG67" s="6"/>
      <c r="AH67" s="36" t="str">
        <f t="shared" si="8"/>
        <v>проверка пройдена</v>
      </c>
    </row>
    <row r="68" spans="1:34" ht="84" customHeight="1" x14ac:dyDescent="0.3">
      <c r="A68" s="22" t="s">
        <v>683</v>
      </c>
      <c r="B68" s="22" t="s">
        <v>647</v>
      </c>
      <c r="C68" s="22" t="s">
        <v>68</v>
      </c>
      <c r="D68" s="22" t="s">
        <v>1365</v>
      </c>
      <c r="E68" s="30" t="s">
        <v>701</v>
      </c>
      <c r="F68" s="31" t="s">
        <v>1345</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6">
        <v>0</v>
      </c>
      <c r="Y68" s="6">
        <v>0</v>
      </c>
      <c r="Z68" s="6">
        <v>0</v>
      </c>
      <c r="AA68" s="6">
        <v>0</v>
      </c>
      <c r="AB68" s="6">
        <v>0</v>
      </c>
      <c r="AC68" s="6">
        <v>0</v>
      </c>
      <c r="AD68" s="6">
        <v>0</v>
      </c>
      <c r="AE68" s="6">
        <v>0</v>
      </c>
      <c r="AF68" s="6">
        <v>0</v>
      </c>
      <c r="AG68" s="6"/>
      <c r="AH68" s="36" t="str">
        <f t="shared" si="8"/>
        <v>проверка пройдена</v>
      </c>
    </row>
    <row r="69" spans="1:34" ht="29.25" customHeight="1" x14ac:dyDescent="0.3">
      <c r="A69" s="22" t="s">
        <v>683</v>
      </c>
      <c r="B69" s="22" t="s">
        <v>647</v>
      </c>
      <c r="C69" s="22" t="s">
        <v>536</v>
      </c>
      <c r="D69" s="22" t="str">
        <f>VLOOKUP(C69,'[1]Коды программ'!$A$2:$B$578,2,FALSE)</f>
        <v>Преподавание в начальных классах</v>
      </c>
      <c r="E69" s="30" t="s">
        <v>1354</v>
      </c>
      <c r="F69" s="24" t="s">
        <v>721</v>
      </c>
      <c r="G69" s="45">
        <v>43</v>
      </c>
      <c r="H69" s="6">
        <v>32</v>
      </c>
      <c r="I69" s="6">
        <v>28</v>
      </c>
      <c r="J69" s="6">
        <v>0</v>
      </c>
      <c r="K69" s="6">
        <v>0</v>
      </c>
      <c r="L69" s="6">
        <v>0</v>
      </c>
      <c r="M69" s="6">
        <v>6</v>
      </c>
      <c r="N69" s="6">
        <v>0</v>
      </c>
      <c r="O69" s="6">
        <v>0</v>
      </c>
      <c r="P69" s="6">
        <v>1</v>
      </c>
      <c r="Q69" s="6">
        <v>0</v>
      </c>
      <c r="R69" s="6">
        <v>0</v>
      </c>
      <c r="S69" s="6">
        <v>2</v>
      </c>
      <c r="T69" s="6">
        <v>2</v>
      </c>
      <c r="U69" s="6">
        <v>0</v>
      </c>
      <c r="V69" s="6">
        <v>0</v>
      </c>
      <c r="W69" s="6">
        <v>0</v>
      </c>
      <c r="X69" s="6">
        <v>0</v>
      </c>
      <c r="Y69" s="6">
        <v>0</v>
      </c>
      <c r="Z69" s="6">
        <v>0</v>
      </c>
      <c r="AA69" s="6">
        <v>0</v>
      </c>
      <c r="AB69" s="6">
        <v>0</v>
      </c>
      <c r="AC69" s="6">
        <v>0</v>
      </c>
      <c r="AD69" s="6">
        <v>0</v>
      </c>
      <c r="AE69" s="6">
        <v>0</v>
      </c>
      <c r="AF69" s="6">
        <v>0</v>
      </c>
      <c r="AG69" s="6"/>
      <c r="AH69" s="37" t="str">
        <f t="shared" si="8"/>
        <v>проверка пройдена</v>
      </c>
    </row>
    <row r="70" spans="1:34" ht="21" customHeight="1" x14ac:dyDescent="0.3">
      <c r="A70" s="22" t="s">
        <v>683</v>
      </c>
      <c r="B70" s="22" t="s">
        <v>647</v>
      </c>
      <c r="C70" s="22" t="s">
        <v>536</v>
      </c>
      <c r="D70" s="22" t="str">
        <f>VLOOKUP(C70,'[1]Коды программ'!$A$2:$B$578,2,FALSE)</f>
        <v>Преподавание в начальных классах</v>
      </c>
      <c r="E70" s="30" t="s">
        <v>1355</v>
      </c>
      <c r="F70" s="25" t="s">
        <v>722</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6">
        <v>0</v>
      </c>
      <c r="Y70" s="6">
        <v>0</v>
      </c>
      <c r="Z70" s="6">
        <v>0</v>
      </c>
      <c r="AA70" s="6">
        <v>0</v>
      </c>
      <c r="AB70" s="6">
        <v>0</v>
      </c>
      <c r="AC70" s="6">
        <v>0</v>
      </c>
      <c r="AD70" s="6">
        <v>0</v>
      </c>
      <c r="AE70" s="6">
        <v>0</v>
      </c>
      <c r="AF70" s="6">
        <v>0</v>
      </c>
      <c r="AG70" s="6"/>
      <c r="AH70" s="43" t="str">
        <f t="shared" si="8"/>
        <v>проверка пройдена</v>
      </c>
    </row>
    <row r="71" spans="1:34" ht="29.25" customHeight="1" x14ac:dyDescent="0.3">
      <c r="A71" s="22" t="s">
        <v>683</v>
      </c>
      <c r="B71" s="22" t="s">
        <v>647</v>
      </c>
      <c r="C71" s="22" t="s">
        <v>536</v>
      </c>
      <c r="D71" s="22" t="str">
        <f>VLOOKUP(C71,'[1]Коды программ'!$A$2:$B$578,2,FALSE)</f>
        <v>Преподавание в начальных классах</v>
      </c>
      <c r="E71" s="30" t="s">
        <v>1356</v>
      </c>
      <c r="F71" s="25" t="s">
        <v>723</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c r="AG71" s="6"/>
      <c r="AH71" s="43" t="str">
        <f t="shared" si="8"/>
        <v>проверка пройдена</v>
      </c>
    </row>
    <row r="72" spans="1:34" ht="29.25" customHeight="1" x14ac:dyDescent="0.3">
      <c r="A72" s="22" t="s">
        <v>683</v>
      </c>
      <c r="B72" s="22" t="s">
        <v>647</v>
      </c>
      <c r="C72" s="22" t="s">
        <v>536</v>
      </c>
      <c r="D72" s="22" t="str">
        <f>VLOOKUP(C72,'[1]Коды программ'!$A$2:$B$578,2,FALSE)</f>
        <v>Преподавание в начальных классах</v>
      </c>
      <c r="E72" s="30" t="s">
        <v>1357</v>
      </c>
      <c r="F72" s="25" t="s">
        <v>15</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6">
        <v>0</v>
      </c>
      <c r="Y72" s="6">
        <v>0</v>
      </c>
      <c r="Z72" s="6">
        <v>0</v>
      </c>
      <c r="AA72" s="6">
        <v>0</v>
      </c>
      <c r="AB72" s="6">
        <v>0</v>
      </c>
      <c r="AC72" s="6">
        <v>0</v>
      </c>
      <c r="AD72" s="6">
        <v>0</v>
      </c>
      <c r="AE72" s="6">
        <v>0</v>
      </c>
      <c r="AF72" s="6">
        <v>0</v>
      </c>
      <c r="AG72" s="6"/>
      <c r="AH72" s="43" t="str">
        <f t="shared" si="8"/>
        <v>проверка пройдена</v>
      </c>
    </row>
    <row r="73" spans="1:34" ht="29.25" customHeight="1" x14ac:dyDescent="0.3">
      <c r="A73" s="22" t="s">
        <v>683</v>
      </c>
      <c r="B73" s="22" t="s">
        <v>647</v>
      </c>
      <c r="C73" s="22" t="s">
        <v>536</v>
      </c>
      <c r="D73" s="22" t="str">
        <f>VLOOKUP(C73,'[1]Коды программ'!$A$2:$B$578,2,FALSE)</f>
        <v>Преподавание в начальных классах</v>
      </c>
      <c r="E73" s="30" t="s">
        <v>1358</v>
      </c>
      <c r="F73" s="25" t="s">
        <v>18</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6">
        <v>0</v>
      </c>
      <c r="Y73" s="6">
        <v>0</v>
      </c>
      <c r="Z73" s="6">
        <v>0</v>
      </c>
      <c r="AA73" s="6">
        <v>0</v>
      </c>
      <c r="AB73" s="6">
        <v>0</v>
      </c>
      <c r="AC73" s="6">
        <v>0</v>
      </c>
      <c r="AD73" s="6">
        <v>0</v>
      </c>
      <c r="AE73" s="6">
        <v>0</v>
      </c>
      <c r="AF73" s="6">
        <v>0</v>
      </c>
      <c r="AG73" s="6"/>
      <c r="AH73" s="43" t="str">
        <f t="shared" si="8"/>
        <v>проверка пройдена</v>
      </c>
    </row>
    <row r="74" spans="1:34" ht="29.25" customHeight="1" x14ac:dyDescent="0.3">
      <c r="A74" s="22" t="s">
        <v>683</v>
      </c>
      <c r="B74" s="22" t="s">
        <v>647</v>
      </c>
      <c r="C74" s="22" t="s">
        <v>536</v>
      </c>
      <c r="D74" s="22" t="str">
        <f>VLOOKUP(C74,'[1]Коды программ'!$A$2:$B$578,2,FALSE)</f>
        <v>Преподавание в начальных классах</v>
      </c>
      <c r="E74" s="30" t="s">
        <v>1359</v>
      </c>
      <c r="F74" s="27" t="s">
        <v>1347</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6">
        <v>0</v>
      </c>
      <c r="Y74" s="6">
        <v>0</v>
      </c>
      <c r="Z74" s="6">
        <v>0</v>
      </c>
      <c r="AA74" s="6">
        <v>0</v>
      </c>
      <c r="AB74" s="6">
        <v>0</v>
      </c>
      <c r="AC74" s="6">
        <v>0</v>
      </c>
      <c r="AD74" s="6">
        <v>0</v>
      </c>
      <c r="AE74" s="6">
        <v>0</v>
      </c>
      <c r="AF74" s="6">
        <v>0</v>
      </c>
      <c r="AG74" s="6"/>
      <c r="AH74" s="43" t="str">
        <f t="shared" si="8"/>
        <v>проверка пройдена</v>
      </c>
    </row>
    <row r="75" spans="1:34" ht="29.25" customHeight="1" x14ac:dyDescent="0.3">
      <c r="A75" s="22" t="s">
        <v>683</v>
      </c>
      <c r="B75" s="22" t="s">
        <v>647</v>
      </c>
      <c r="C75" s="22" t="s">
        <v>536</v>
      </c>
      <c r="D75" s="22" t="str">
        <f>VLOOKUP(C75,'[1]Коды программ'!$A$2:$B$578,2,FALSE)</f>
        <v>Преподавание в начальных классах</v>
      </c>
      <c r="E75" s="30" t="s">
        <v>1360</v>
      </c>
      <c r="F75" s="27" t="s">
        <v>1343</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6">
        <v>0</v>
      </c>
      <c r="Y75" s="6">
        <v>0</v>
      </c>
      <c r="Z75" s="6">
        <v>0</v>
      </c>
      <c r="AA75" s="6">
        <v>0</v>
      </c>
      <c r="AB75" s="6">
        <v>0</v>
      </c>
      <c r="AC75" s="6">
        <v>0</v>
      </c>
      <c r="AD75" s="6">
        <v>0</v>
      </c>
      <c r="AE75" s="6">
        <v>0</v>
      </c>
      <c r="AF75" s="6">
        <v>0</v>
      </c>
      <c r="AG75" s="6"/>
      <c r="AH75" s="43" t="str">
        <f t="shared" si="8"/>
        <v>проверка пройдена</v>
      </c>
    </row>
    <row r="76" spans="1:34" ht="29.25" customHeight="1" x14ac:dyDescent="0.3">
      <c r="A76" s="22" t="s">
        <v>683</v>
      </c>
      <c r="B76" s="22" t="s">
        <v>647</v>
      </c>
      <c r="C76" s="22" t="s">
        <v>536</v>
      </c>
      <c r="D76" s="22" t="str">
        <f>VLOOKUP(C76,'[1]Коды программ'!$A$2:$B$578,2,FALSE)</f>
        <v>Преподавание в начальных классах</v>
      </c>
      <c r="E76" s="30" t="s">
        <v>1361</v>
      </c>
      <c r="F76" s="27" t="s">
        <v>1341</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6">
        <v>0</v>
      </c>
      <c r="Y76" s="6">
        <v>0</v>
      </c>
      <c r="Z76" s="6">
        <v>0</v>
      </c>
      <c r="AA76" s="6">
        <v>0</v>
      </c>
      <c r="AB76" s="6">
        <v>0</v>
      </c>
      <c r="AC76" s="6">
        <v>0</v>
      </c>
      <c r="AD76" s="6">
        <v>0</v>
      </c>
      <c r="AE76" s="6">
        <v>0</v>
      </c>
      <c r="AF76" s="6">
        <v>0</v>
      </c>
      <c r="AG76" s="6"/>
      <c r="AH76" s="43" t="str">
        <f t="shared" si="8"/>
        <v>проверка пройдена</v>
      </c>
    </row>
    <row r="77" spans="1:34" ht="29.25" customHeight="1" x14ac:dyDescent="0.3">
      <c r="A77" s="22" t="s">
        <v>683</v>
      </c>
      <c r="B77" s="22" t="s">
        <v>647</v>
      </c>
      <c r="C77" s="22" t="s">
        <v>536</v>
      </c>
      <c r="D77" s="22" t="str">
        <f>VLOOKUP(C77,'[1]Коды программ'!$A$2:$B$578,2,FALSE)</f>
        <v>Преподавание в начальных классах</v>
      </c>
      <c r="E77" s="30" t="s">
        <v>1362</v>
      </c>
      <c r="F77" s="27" t="s">
        <v>1342</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6">
        <v>0</v>
      </c>
      <c r="Y77" s="6">
        <v>0</v>
      </c>
      <c r="Z77" s="6">
        <v>0</v>
      </c>
      <c r="AA77" s="6">
        <v>0</v>
      </c>
      <c r="AB77" s="6">
        <v>0</v>
      </c>
      <c r="AC77" s="6">
        <v>0</v>
      </c>
      <c r="AD77" s="6">
        <v>0</v>
      </c>
      <c r="AE77" s="6">
        <v>0</v>
      </c>
      <c r="AF77" s="6">
        <v>0</v>
      </c>
      <c r="AG77" s="6"/>
      <c r="AH77" s="43" t="str">
        <f t="shared" si="8"/>
        <v>проверка пройдена</v>
      </c>
    </row>
    <row r="78" spans="1:34" ht="29.25" customHeight="1" x14ac:dyDescent="0.3">
      <c r="A78" s="22" t="s">
        <v>683</v>
      </c>
      <c r="B78" s="22" t="s">
        <v>647</v>
      </c>
      <c r="C78" s="22" t="s">
        <v>536</v>
      </c>
      <c r="D78" s="22" t="str">
        <f>VLOOKUP(C78,'[1]Коды программ'!$A$2:$B$578,2,FALSE)</f>
        <v>Преподавание в начальных классах</v>
      </c>
      <c r="E78" s="30" t="s">
        <v>696</v>
      </c>
      <c r="F78" s="29" t="s">
        <v>1349</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6">
        <v>0</v>
      </c>
      <c r="Y78" s="6">
        <v>0</v>
      </c>
      <c r="Z78" s="6">
        <v>0</v>
      </c>
      <c r="AA78" s="6">
        <v>0</v>
      </c>
      <c r="AB78" s="6">
        <v>0</v>
      </c>
      <c r="AC78" s="6">
        <v>0</v>
      </c>
      <c r="AD78" s="6">
        <v>0</v>
      </c>
      <c r="AE78" s="6">
        <v>0</v>
      </c>
      <c r="AF78" s="6">
        <v>0</v>
      </c>
      <c r="AG78" s="6"/>
      <c r="AH78" s="43" t="str">
        <f t="shared" si="8"/>
        <v>проверка пройдена</v>
      </c>
    </row>
    <row r="79" spans="1:34" ht="29.25" customHeight="1" x14ac:dyDescent="0.3">
      <c r="A79" s="22" t="s">
        <v>683</v>
      </c>
      <c r="B79" s="22" t="s">
        <v>647</v>
      </c>
      <c r="C79" s="22" t="s">
        <v>536</v>
      </c>
      <c r="D79" s="22" t="str">
        <f>VLOOKUP(C79,'[1]Коды программ'!$A$2:$B$578,2,FALSE)</f>
        <v>Преподавание в начальных классах</v>
      </c>
      <c r="E79" s="30" t="s">
        <v>697</v>
      </c>
      <c r="F79" s="29" t="s">
        <v>1350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6">
        <v>0</v>
      </c>
      <c r="Y79" s="6">
        <v>0</v>
      </c>
      <c r="Z79" s="6">
        <v>0</v>
      </c>
      <c r="AA79" s="6">
        <v>0</v>
      </c>
      <c r="AB79" s="6">
        <v>0</v>
      </c>
      <c r="AC79" s="6">
        <v>0</v>
      </c>
      <c r="AD79" s="6">
        <v>0</v>
      </c>
      <c r="AE79" s="6">
        <v>0</v>
      </c>
      <c r="AF79" s="6">
        <v>0</v>
      </c>
      <c r="AG79" s="6"/>
      <c r="AH79" s="43" t="str">
        <f t="shared" si="8"/>
        <v>проверка пройдена</v>
      </c>
    </row>
    <row r="80" spans="1:34" ht="29.25" customHeight="1" x14ac:dyDescent="0.3">
      <c r="A80" s="22" t="s">
        <v>683</v>
      </c>
      <c r="B80" s="22" t="s">
        <v>647</v>
      </c>
      <c r="C80" s="22" t="s">
        <v>536</v>
      </c>
      <c r="D80" s="22" t="str">
        <f>VLOOKUP(C80,'[1]Коды программ'!$A$2:$B$578,2,FALSE)</f>
        <v>Преподавание в начальных классах</v>
      </c>
      <c r="E80" s="30" t="s">
        <v>698</v>
      </c>
      <c r="F80" s="29" t="s">
        <v>1351</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6">
        <v>0</v>
      </c>
      <c r="Y80" s="6">
        <v>0</v>
      </c>
      <c r="Z80" s="6">
        <v>0</v>
      </c>
      <c r="AA80" s="6">
        <v>0</v>
      </c>
      <c r="AB80" s="6">
        <v>0</v>
      </c>
      <c r="AC80" s="6">
        <v>0</v>
      </c>
      <c r="AD80" s="6">
        <v>0</v>
      </c>
      <c r="AE80" s="6">
        <v>0</v>
      </c>
      <c r="AF80" s="6">
        <v>0</v>
      </c>
      <c r="AG80" s="6"/>
      <c r="AH80" s="43" t="str">
        <f t="shared" si="8"/>
        <v>проверка пройдена</v>
      </c>
    </row>
    <row r="81" spans="1:34" ht="29.25" customHeight="1" x14ac:dyDescent="0.3">
      <c r="A81" s="22" t="s">
        <v>683</v>
      </c>
      <c r="B81" s="22" t="s">
        <v>647</v>
      </c>
      <c r="C81" s="22" t="s">
        <v>536</v>
      </c>
      <c r="D81" s="22" t="str">
        <f>VLOOKUP(C81,'[1]Коды программ'!$A$2:$B$578,2,FALSE)</f>
        <v>Преподавание в начальных классах</v>
      </c>
      <c r="E81" s="30" t="s">
        <v>699</v>
      </c>
      <c r="F81" s="29" t="s">
        <v>1352</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c r="AH81" s="43" t="str">
        <f t="shared" si="8"/>
        <v>проверка пройдена</v>
      </c>
    </row>
    <row r="82" spans="1:34" ht="29.25" customHeight="1" x14ac:dyDescent="0.3">
      <c r="A82" s="22" t="s">
        <v>683</v>
      </c>
      <c r="B82" s="22" t="s">
        <v>647</v>
      </c>
      <c r="C82" s="22" t="s">
        <v>536</v>
      </c>
      <c r="D82" s="22" t="str">
        <f>VLOOKUP(C82,'[1]Коды программ'!$A$2:$B$578,2,FALSE)</f>
        <v>Преподавание в начальных классах</v>
      </c>
      <c r="E82" s="30" t="s">
        <v>700</v>
      </c>
      <c r="F82" s="31" t="s">
        <v>1344</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6">
        <v>0</v>
      </c>
      <c r="Y82" s="6">
        <v>0</v>
      </c>
      <c r="Z82" s="6">
        <v>0</v>
      </c>
      <c r="AA82" s="6">
        <v>0</v>
      </c>
      <c r="AB82" s="6">
        <v>0</v>
      </c>
      <c r="AC82" s="6">
        <v>0</v>
      </c>
      <c r="AD82" s="6">
        <v>0</v>
      </c>
      <c r="AE82" s="6">
        <v>0</v>
      </c>
      <c r="AF82" s="6">
        <v>0</v>
      </c>
      <c r="AG82" s="6"/>
      <c r="AH82" s="43" t="str">
        <f t="shared" si="8"/>
        <v>проверка пройдена</v>
      </c>
    </row>
    <row r="83" spans="1:34" ht="29.25" customHeight="1" x14ac:dyDescent="0.3">
      <c r="A83" s="22" t="s">
        <v>683</v>
      </c>
      <c r="B83" s="22" t="s">
        <v>647</v>
      </c>
      <c r="C83" s="22" t="s">
        <v>536</v>
      </c>
      <c r="D83" s="22" t="str">
        <f>VLOOKUP(C83,'[1]Коды программ'!$A$2:$B$578,2,FALSE)</f>
        <v>Преподавание в начальных классах</v>
      </c>
      <c r="E83" s="30" t="s">
        <v>701</v>
      </c>
      <c r="F83" s="31" t="s">
        <v>1345</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6">
        <v>0</v>
      </c>
      <c r="Y83" s="6">
        <v>0</v>
      </c>
      <c r="Z83" s="6">
        <v>0</v>
      </c>
      <c r="AA83" s="6">
        <v>0</v>
      </c>
      <c r="AB83" s="6">
        <v>0</v>
      </c>
      <c r="AC83" s="6">
        <v>0</v>
      </c>
      <c r="AD83" s="6">
        <v>0</v>
      </c>
      <c r="AE83" s="6">
        <v>0</v>
      </c>
      <c r="AF83" s="6">
        <v>0</v>
      </c>
      <c r="AG83" s="6"/>
      <c r="AH83" s="43" t="str">
        <f t="shared" si="8"/>
        <v>проверка пройдена</v>
      </c>
    </row>
    <row r="84" spans="1:34" ht="70.5" customHeight="1" x14ac:dyDescent="0.3">
      <c r="A84" s="65" t="s">
        <v>725</v>
      </c>
      <c r="B84" s="66"/>
      <c r="C84" s="66"/>
      <c r="D84" s="66"/>
      <c r="E84" s="66"/>
      <c r="F84" s="67"/>
      <c r="G84" s="38"/>
      <c r="H84" s="38"/>
      <c r="I84" s="38"/>
      <c r="J84" s="38"/>
      <c r="K84" s="38"/>
      <c r="L84" s="38"/>
      <c r="M84" s="38"/>
      <c r="N84" s="38"/>
      <c r="O84" s="38"/>
      <c r="P84" s="38"/>
      <c r="Q84" s="38"/>
      <c r="R84" s="38"/>
      <c r="S84" s="38"/>
      <c r="T84" s="38"/>
      <c r="U84" s="38"/>
      <c r="V84" s="38"/>
      <c r="W84" s="39"/>
      <c r="X84" s="39"/>
      <c r="Y84" s="39"/>
      <c r="Z84" s="39"/>
      <c r="AA84" s="39"/>
      <c r="AB84" s="39"/>
      <c r="AC84" s="39"/>
      <c r="AD84" s="39"/>
      <c r="AE84" s="39"/>
      <c r="AF84" s="39"/>
      <c r="AG84" s="40"/>
      <c r="AH84" s="41"/>
    </row>
    <row r="86" spans="1:34" x14ac:dyDescent="0.3">
      <c r="A86" s="61" t="s">
        <v>1329</v>
      </c>
      <c r="B86" s="62"/>
      <c r="C86" s="62"/>
      <c r="D86" s="63"/>
    </row>
    <row r="87" spans="1:34" ht="40.5" x14ac:dyDescent="0.3">
      <c r="A87" s="18" t="s">
        <v>1319</v>
      </c>
      <c r="B87" s="18" t="s">
        <v>1320</v>
      </c>
      <c r="C87" s="18" t="s">
        <v>1321</v>
      </c>
      <c r="D87" s="18" t="s">
        <v>1322</v>
      </c>
      <c r="K87" s="11"/>
    </row>
    <row r="88" spans="1:34" ht="93.75" x14ac:dyDescent="0.3">
      <c r="A88" s="19" t="s">
        <v>1366</v>
      </c>
      <c r="B88" s="19" t="s">
        <v>1364</v>
      </c>
      <c r="C88" s="35" t="s">
        <v>1363</v>
      </c>
      <c r="D88" s="19">
        <v>79217015423</v>
      </c>
    </row>
  </sheetData>
  <mergeCells count="18">
    <mergeCell ref="A86:D86"/>
    <mergeCell ref="AH5:AH7"/>
    <mergeCell ref="A84:F8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15" type="noConversion"/>
  <hyperlinks>
    <hyperlink ref="C88"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программ'!$G$2:$G$86</xm:f>
          </x14:formula1>
          <xm:sqref>B9:B83</xm:sqref>
        </x14:dataValidation>
        <x14:dataValidation type="list" allowBlank="1" showInputMessage="1" showErrorMessage="1">
          <x14:formula1>
            <xm:f>'Коды программ'!$K$2:$K$9</xm:f>
          </x14:formula1>
          <xm:sqref>A9:A83</xm:sqref>
        </x14:dataValidation>
        <x14:dataValidation type="list" allowBlank="1" showInputMessage="1" showErrorMessage="1">
          <x14:formula1>
            <xm:f>'Коды программ'!$A$2:$A$578</xm:f>
          </x14:formula1>
          <xm:sqref>C9:C83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505" workbookViewId="0">
      <selection activeCell="B519" sqref="B51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7" t="s">
        <v>596</v>
      </c>
      <c r="K2" t="s">
        <v>681</v>
      </c>
    </row>
    <row r="3" spans="1:11" x14ac:dyDescent="0.25">
      <c r="A3" s="1" t="s">
        <v>20</v>
      </c>
      <c r="B3" s="1" t="s">
        <v>744</v>
      </c>
      <c r="C3" s="1" t="s">
        <v>3</v>
      </c>
      <c r="D3" s="1"/>
      <c r="E3" s="1" t="s">
        <v>7</v>
      </c>
      <c r="F3" s="1"/>
      <c r="G3" s="7" t="s">
        <v>597</v>
      </c>
      <c r="K3" t="s">
        <v>682</v>
      </c>
    </row>
    <row r="4" spans="1:11" x14ac:dyDescent="0.25">
      <c r="A4" s="1" t="s">
        <v>21</v>
      </c>
      <c r="B4" s="1" t="s">
        <v>745</v>
      </c>
      <c r="C4" s="1" t="s">
        <v>4</v>
      </c>
      <c r="D4" s="1"/>
      <c r="E4" s="1"/>
      <c r="F4" s="1"/>
      <c r="G4" s="7" t="s">
        <v>598</v>
      </c>
      <c r="K4" t="s">
        <v>683</v>
      </c>
    </row>
    <row r="5" spans="1:11" x14ac:dyDescent="0.25">
      <c r="A5" s="1" t="s">
        <v>22</v>
      </c>
      <c r="B5" s="1" t="s">
        <v>746</v>
      </c>
      <c r="C5" s="1" t="s">
        <v>5</v>
      </c>
      <c r="D5" s="1"/>
      <c r="E5" s="1"/>
      <c r="F5" s="1"/>
      <c r="G5" s="7" t="s">
        <v>599</v>
      </c>
      <c r="K5" t="s">
        <v>684</v>
      </c>
    </row>
    <row r="6" spans="1:11" x14ac:dyDescent="0.25">
      <c r="A6" s="1" t="s">
        <v>23</v>
      </c>
      <c r="B6" s="1" t="s">
        <v>747</v>
      </c>
      <c r="C6" s="1"/>
      <c r="D6" s="1"/>
      <c r="E6" s="1"/>
      <c r="F6" s="1"/>
      <c r="G6" s="7" t="s">
        <v>600</v>
      </c>
      <c r="K6" t="s">
        <v>685</v>
      </c>
    </row>
    <row r="7" spans="1:11" x14ac:dyDescent="0.25">
      <c r="A7" s="1" t="s">
        <v>24</v>
      </c>
      <c r="B7" s="1" t="s">
        <v>748</v>
      </c>
      <c r="C7" s="1"/>
      <c r="D7" s="1"/>
      <c r="E7" s="1"/>
      <c r="F7" s="1"/>
      <c r="G7" s="7" t="s">
        <v>601</v>
      </c>
      <c r="K7" t="s">
        <v>686</v>
      </c>
    </row>
    <row r="8" spans="1:11" x14ac:dyDescent="0.25">
      <c r="A8" s="1" t="s">
        <v>25</v>
      </c>
      <c r="B8" s="1" t="s">
        <v>749</v>
      </c>
      <c r="C8" s="1"/>
      <c r="D8" s="1"/>
      <c r="E8" s="1"/>
      <c r="F8" s="1"/>
      <c r="G8" s="7" t="s">
        <v>602</v>
      </c>
      <c r="K8" t="s">
        <v>687</v>
      </c>
    </row>
    <row r="9" spans="1:11" x14ac:dyDescent="0.25">
      <c r="A9" s="1" t="s">
        <v>26</v>
      </c>
      <c r="B9" s="1" t="s">
        <v>750</v>
      </c>
      <c r="C9" s="1"/>
      <c r="D9" s="1"/>
      <c r="E9" s="1"/>
      <c r="F9" s="1"/>
      <c r="G9" s="7" t="s">
        <v>603</v>
      </c>
      <c r="K9" t="s">
        <v>688</v>
      </c>
    </row>
    <row r="10" spans="1:11" x14ac:dyDescent="0.25">
      <c r="A10" s="1" t="s">
        <v>27</v>
      </c>
      <c r="B10" s="1" t="s">
        <v>751</v>
      </c>
      <c r="C10" s="1"/>
      <c r="D10" s="1"/>
      <c r="E10" s="1"/>
      <c r="F10" s="1"/>
      <c r="G10" s="7" t="s">
        <v>604</v>
      </c>
    </row>
    <row r="11" spans="1:11" x14ac:dyDescent="0.25">
      <c r="A11" s="1" t="s">
        <v>28</v>
      </c>
      <c r="B11" s="1" t="s">
        <v>752</v>
      </c>
      <c r="C11" s="1"/>
      <c r="D11" s="1"/>
      <c r="E11" s="1"/>
      <c r="F11" s="1"/>
      <c r="G11" s="7" t="s">
        <v>605</v>
      </c>
    </row>
    <row r="12" spans="1:11" x14ac:dyDescent="0.25">
      <c r="A12" s="1" t="s">
        <v>29</v>
      </c>
      <c r="B12" s="1" t="s">
        <v>753</v>
      </c>
      <c r="C12" s="1"/>
      <c r="D12" s="1"/>
      <c r="E12" s="1"/>
      <c r="F12" s="1"/>
      <c r="G12" s="7" t="s">
        <v>606</v>
      </c>
    </row>
    <row r="13" spans="1:11" x14ac:dyDescent="0.25">
      <c r="A13" s="1" t="s">
        <v>30</v>
      </c>
      <c r="B13" s="1" t="s">
        <v>754</v>
      </c>
      <c r="C13" s="1"/>
      <c r="D13" s="1"/>
      <c r="E13" s="1"/>
      <c r="F13" s="1"/>
      <c r="G13" s="7" t="s">
        <v>607</v>
      </c>
    </row>
    <row r="14" spans="1:11" x14ac:dyDescent="0.25">
      <c r="A14" s="1" t="s">
        <v>31</v>
      </c>
      <c r="B14" s="1" t="s">
        <v>755</v>
      </c>
      <c r="C14" s="1"/>
      <c r="D14" s="1"/>
      <c r="E14" s="1"/>
      <c r="F14" s="1"/>
      <c r="G14" s="7" t="s">
        <v>608</v>
      </c>
    </row>
    <row r="15" spans="1:11" x14ac:dyDescent="0.25">
      <c r="A15" s="1" t="s">
        <v>32</v>
      </c>
      <c r="B15" t="s">
        <v>756</v>
      </c>
      <c r="G15" s="7" t="s">
        <v>609</v>
      </c>
    </row>
    <row r="16" spans="1:11" x14ac:dyDescent="0.25">
      <c r="A16" s="1" t="s">
        <v>33</v>
      </c>
      <c r="B16" t="s">
        <v>757</v>
      </c>
      <c r="G16" s="7" t="s">
        <v>610</v>
      </c>
    </row>
    <row r="17" spans="1:7" x14ac:dyDescent="0.25">
      <c r="A17" s="1" t="s">
        <v>34</v>
      </c>
      <c r="B17" t="s">
        <v>758</v>
      </c>
      <c r="G17" s="7" t="s">
        <v>611</v>
      </c>
    </row>
    <row r="18" spans="1:7" x14ac:dyDescent="0.25">
      <c r="A18" s="1" t="s">
        <v>35</v>
      </c>
      <c r="B18" t="s">
        <v>759</v>
      </c>
      <c r="G18" s="7" t="s">
        <v>612</v>
      </c>
    </row>
    <row r="19" spans="1:7" x14ac:dyDescent="0.25">
      <c r="A19" s="1" t="s">
        <v>36</v>
      </c>
      <c r="B19" t="s">
        <v>760</v>
      </c>
      <c r="G19" s="7" t="s">
        <v>613</v>
      </c>
    </row>
    <row r="20" spans="1:7" x14ac:dyDescent="0.25">
      <c r="A20" s="1" t="s">
        <v>37</v>
      </c>
      <c r="B20" t="s">
        <v>761</v>
      </c>
      <c r="G20" s="7" t="s">
        <v>614</v>
      </c>
    </row>
    <row r="21" spans="1:7" x14ac:dyDescent="0.25">
      <c r="A21" s="1" t="s">
        <v>38</v>
      </c>
      <c r="B21" t="s">
        <v>762</v>
      </c>
      <c r="G21" s="7" t="s">
        <v>615</v>
      </c>
    </row>
    <row r="22" spans="1:7" x14ac:dyDescent="0.25">
      <c r="A22" s="1" t="s">
        <v>39</v>
      </c>
      <c r="B22" t="s">
        <v>763</v>
      </c>
      <c r="G22" s="7" t="s">
        <v>616</v>
      </c>
    </row>
    <row r="23" spans="1:7" x14ac:dyDescent="0.25">
      <c r="A23" s="1" t="s">
        <v>40</v>
      </c>
      <c r="B23" t="s">
        <v>764</v>
      </c>
      <c r="G23" s="7" t="s">
        <v>617</v>
      </c>
    </row>
    <row r="24" spans="1:7" x14ac:dyDescent="0.25">
      <c r="A24" s="1" t="s">
        <v>41</v>
      </c>
      <c r="B24" t="s">
        <v>765</v>
      </c>
      <c r="G24" s="7" t="s">
        <v>618</v>
      </c>
    </row>
    <row r="25" spans="1:7" x14ac:dyDescent="0.25">
      <c r="A25" s="1" t="s">
        <v>42</v>
      </c>
      <c r="B25" t="s">
        <v>766</v>
      </c>
      <c r="G25" s="7" t="s">
        <v>619</v>
      </c>
    </row>
    <row r="26" spans="1:7" x14ac:dyDescent="0.25">
      <c r="A26" s="1" t="s">
        <v>43</v>
      </c>
      <c r="B26" t="s">
        <v>767</v>
      </c>
      <c r="G26" s="7" t="s">
        <v>620</v>
      </c>
    </row>
    <row r="27" spans="1:7" x14ac:dyDescent="0.25">
      <c r="A27" s="1" t="s">
        <v>44</v>
      </c>
      <c r="B27" t="s">
        <v>768</v>
      </c>
      <c r="G27" s="7" t="s">
        <v>621</v>
      </c>
    </row>
    <row r="28" spans="1:7" x14ac:dyDescent="0.25">
      <c r="A28" s="1" t="s">
        <v>45</v>
      </c>
      <c r="B28" t="s">
        <v>769</v>
      </c>
      <c r="G28" s="7" t="s">
        <v>622</v>
      </c>
    </row>
    <row r="29" spans="1:7" x14ac:dyDescent="0.25">
      <c r="A29" s="1" t="s">
        <v>46</v>
      </c>
      <c r="B29" t="s">
        <v>770</v>
      </c>
      <c r="G29" s="7" t="s">
        <v>623</v>
      </c>
    </row>
    <row r="30" spans="1:7" x14ac:dyDescent="0.25">
      <c r="A30" s="1" t="s">
        <v>47</v>
      </c>
      <c r="B30" t="s">
        <v>771</v>
      </c>
      <c r="G30" s="7" t="s">
        <v>624</v>
      </c>
    </row>
    <row r="31" spans="1:7" x14ac:dyDescent="0.25">
      <c r="A31" s="1" t="s">
        <v>48</v>
      </c>
      <c r="B31" t="s">
        <v>772</v>
      </c>
      <c r="G31" s="7" t="s">
        <v>625</v>
      </c>
    </row>
    <row r="32" spans="1:7" x14ac:dyDescent="0.25">
      <c r="A32" s="1" t="s">
        <v>49</v>
      </c>
      <c r="B32" t="s">
        <v>773</v>
      </c>
      <c r="G32" s="7" t="s">
        <v>626</v>
      </c>
    </row>
    <row r="33" spans="1:7" x14ac:dyDescent="0.25">
      <c r="A33" s="1" t="s">
        <v>50</v>
      </c>
      <c r="B33" t="s">
        <v>774</v>
      </c>
      <c r="G33" s="7" t="s">
        <v>627</v>
      </c>
    </row>
    <row r="34" spans="1:7" x14ac:dyDescent="0.25">
      <c r="A34" s="1" t="s">
        <v>51</v>
      </c>
      <c r="B34" t="s">
        <v>775</v>
      </c>
      <c r="G34" s="7" t="s">
        <v>16</v>
      </c>
    </row>
    <row r="35" spans="1:7" x14ac:dyDescent="0.25">
      <c r="A35" s="1" t="s">
        <v>52</v>
      </c>
      <c r="B35" t="s">
        <v>776</v>
      </c>
      <c r="G35" s="7" t="s">
        <v>628</v>
      </c>
    </row>
    <row r="36" spans="1:7" x14ac:dyDescent="0.25">
      <c r="A36" s="1" t="s">
        <v>53</v>
      </c>
      <c r="B36" t="s">
        <v>777</v>
      </c>
      <c r="G36" s="7" t="s">
        <v>629</v>
      </c>
    </row>
    <row r="37" spans="1:7" x14ac:dyDescent="0.25">
      <c r="A37" s="1" t="s">
        <v>54</v>
      </c>
      <c r="B37" t="s">
        <v>778</v>
      </c>
      <c r="G37" s="7" t="s">
        <v>630</v>
      </c>
    </row>
    <row r="38" spans="1:7" x14ac:dyDescent="0.25">
      <c r="A38" s="1" t="s">
        <v>55</v>
      </c>
      <c r="B38" t="s">
        <v>779</v>
      </c>
      <c r="G38" s="7" t="s">
        <v>631</v>
      </c>
    </row>
    <row r="39" spans="1:7" x14ac:dyDescent="0.25">
      <c r="A39" s="1" t="s">
        <v>56</v>
      </c>
      <c r="B39" t="s">
        <v>780</v>
      </c>
      <c r="G39" s="7" t="s">
        <v>632</v>
      </c>
    </row>
    <row r="40" spans="1:7" x14ac:dyDescent="0.25">
      <c r="A40" s="1" t="s">
        <v>57</v>
      </c>
      <c r="B40" t="s">
        <v>781</v>
      </c>
      <c r="G40" s="7" t="s">
        <v>633</v>
      </c>
    </row>
    <row r="41" spans="1:7" x14ac:dyDescent="0.25">
      <c r="A41" s="1" t="s">
        <v>58</v>
      </c>
      <c r="B41" t="s">
        <v>782</v>
      </c>
      <c r="G41" s="7" t="s">
        <v>634</v>
      </c>
    </row>
    <row r="42" spans="1:7" x14ac:dyDescent="0.25">
      <c r="A42" s="1" t="s">
        <v>59</v>
      </c>
      <c r="B42" t="s">
        <v>783</v>
      </c>
      <c r="G42" s="7" t="s">
        <v>635</v>
      </c>
    </row>
    <row r="43" spans="1:7" x14ac:dyDescent="0.25">
      <c r="A43" s="1" t="s">
        <v>60</v>
      </c>
      <c r="B43" t="s">
        <v>784</v>
      </c>
      <c r="G43" s="7" t="s">
        <v>636</v>
      </c>
    </row>
    <row r="44" spans="1:7" x14ac:dyDescent="0.25">
      <c r="A44" s="1" t="s">
        <v>61</v>
      </c>
      <c r="B44" t="s">
        <v>785</v>
      </c>
      <c r="G44" s="7" t="s">
        <v>637</v>
      </c>
    </row>
    <row r="45" spans="1:7" x14ac:dyDescent="0.25">
      <c r="A45" s="1" t="s">
        <v>62</v>
      </c>
      <c r="B45" t="s">
        <v>786</v>
      </c>
      <c r="G45" s="7" t="s">
        <v>638</v>
      </c>
    </row>
    <row r="46" spans="1:7" x14ac:dyDescent="0.25">
      <c r="A46" s="1" t="s">
        <v>63</v>
      </c>
      <c r="B46" t="s">
        <v>787</v>
      </c>
      <c r="G46" s="7" t="s">
        <v>639</v>
      </c>
    </row>
    <row r="47" spans="1:7" x14ac:dyDescent="0.25">
      <c r="A47" s="1" t="s">
        <v>64</v>
      </c>
      <c r="B47" t="s">
        <v>788</v>
      </c>
      <c r="G47" s="7" t="s">
        <v>640</v>
      </c>
    </row>
    <row r="48" spans="1:7" x14ac:dyDescent="0.25">
      <c r="A48" s="1" t="s">
        <v>65</v>
      </c>
      <c r="B48" t="s">
        <v>789</v>
      </c>
      <c r="G48" s="7" t="s">
        <v>641</v>
      </c>
    </row>
    <row r="49" spans="1:7" x14ac:dyDescent="0.25">
      <c r="A49" s="1" t="s">
        <v>66</v>
      </c>
      <c r="B49" t="s">
        <v>790</v>
      </c>
      <c r="G49" s="7" t="s">
        <v>642</v>
      </c>
    </row>
    <row r="50" spans="1:7" x14ac:dyDescent="0.25">
      <c r="A50" s="1" t="s">
        <v>67</v>
      </c>
      <c r="B50" t="s">
        <v>791</v>
      </c>
      <c r="G50" s="7" t="s">
        <v>643</v>
      </c>
    </row>
    <row r="51" spans="1:7" x14ac:dyDescent="0.25">
      <c r="A51" s="1" t="s">
        <v>68</v>
      </c>
      <c r="B51" t="s">
        <v>792</v>
      </c>
      <c r="G51" s="7" t="s">
        <v>644</v>
      </c>
    </row>
    <row r="52" spans="1:7" x14ac:dyDescent="0.25">
      <c r="A52" s="1" t="s">
        <v>69</v>
      </c>
      <c r="B52" t="s">
        <v>793</v>
      </c>
      <c r="G52" s="7" t="s">
        <v>645</v>
      </c>
    </row>
    <row r="53" spans="1:7" x14ac:dyDescent="0.25">
      <c r="A53" s="1" t="s">
        <v>70</v>
      </c>
      <c r="B53" t="s">
        <v>794</v>
      </c>
      <c r="G53" s="7" t="s">
        <v>646</v>
      </c>
    </row>
    <row r="54" spans="1:7" x14ac:dyDescent="0.25">
      <c r="A54" s="1" t="s">
        <v>71</v>
      </c>
      <c r="B54" t="s">
        <v>795</v>
      </c>
      <c r="G54" s="7" t="s">
        <v>647</v>
      </c>
    </row>
    <row r="55" spans="1:7" x14ac:dyDescent="0.25">
      <c r="A55" s="1" t="s">
        <v>72</v>
      </c>
      <c r="B55" t="s">
        <v>796</v>
      </c>
      <c r="G55" s="7" t="s">
        <v>648</v>
      </c>
    </row>
    <row r="56" spans="1:7" x14ac:dyDescent="0.25">
      <c r="A56" s="1" t="s">
        <v>73</v>
      </c>
      <c r="B56" t="s">
        <v>797</v>
      </c>
      <c r="G56" s="7" t="s">
        <v>649</v>
      </c>
    </row>
    <row r="57" spans="1:7" x14ac:dyDescent="0.25">
      <c r="A57" s="1" t="s">
        <v>74</v>
      </c>
      <c r="B57" t="s">
        <v>798</v>
      </c>
      <c r="G57" s="7" t="s">
        <v>650</v>
      </c>
    </row>
    <row r="58" spans="1:7" x14ac:dyDescent="0.25">
      <c r="A58" s="1" t="s">
        <v>75</v>
      </c>
      <c r="B58" t="s">
        <v>799</v>
      </c>
      <c r="G58" s="7" t="s">
        <v>651</v>
      </c>
    </row>
    <row r="59" spans="1:7" x14ac:dyDescent="0.25">
      <c r="A59" s="1" t="s">
        <v>76</v>
      </c>
      <c r="B59" t="s">
        <v>800</v>
      </c>
      <c r="G59" s="7" t="s">
        <v>652</v>
      </c>
    </row>
    <row r="60" spans="1:7" x14ac:dyDescent="0.25">
      <c r="A60" s="1" t="s">
        <v>77</v>
      </c>
      <c r="B60" t="s">
        <v>801</v>
      </c>
      <c r="G60" s="7" t="s">
        <v>680</v>
      </c>
    </row>
    <row r="61" spans="1:7" x14ac:dyDescent="0.25">
      <c r="A61" s="1" t="s">
        <v>78</v>
      </c>
      <c r="B61" t="s">
        <v>802</v>
      </c>
      <c r="G61" s="7" t="s">
        <v>653</v>
      </c>
    </row>
    <row r="62" spans="1:7" x14ac:dyDescent="0.25">
      <c r="A62" s="1" t="s">
        <v>79</v>
      </c>
      <c r="B62" t="s">
        <v>803</v>
      </c>
      <c r="G62" s="7" t="s">
        <v>654</v>
      </c>
    </row>
    <row r="63" spans="1:7" x14ac:dyDescent="0.25">
      <c r="A63" s="1" t="s">
        <v>80</v>
      </c>
      <c r="B63" t="s">
        <v>804</v>
      </c>
      <c r="G63" s="7" t="s">
        <v>655</v>
      </c>
    </row>
    <row r="64" spans="1:7" x14ac:dyDescent="0.25">
      <c r="A64" s="1" t="s">
        <v>81</v>
      </c>
      <c r="B64" t="s">
        <v>805</v>
      </c>
      <c r="G64" s="7" t="s">
        <v>656</v>
      </c>
    </row>
    <row r="65" spans="1:7" x14ac:dyDescent="0.25">
      <c r="A65" s="1" t="s">
        <v>82</v>
      </c>
      <c r="B65" t="s">
        <v>806</v>
      </c>
      <c r="G65" s="7" t="s">
        <v>657</v>
      </c>
    </row>
    <row r="66" spans="1:7" x14ac:dyDescent="0.25">
      <c r="A66" s="1" t="s">
        <v>83</v>
      </c>
      <c r="B66" t="s">
        <v>807</v>
      </c>
      <c r="G66" s="7" t="s">
        <v>658</v>
      </c>
    </row>
    <row r="67" spans="1:7" x14ac:dyDescent="0.25">
      <c r="A67" s="1" t="s">
        <v>84</v>
      </c>
      <c r="B67" t="s">
        <v>808</v>
      </c>
      <c r="G67" s="7" t="s">
        <v>659</v>
      </c>
    </row>
    <row r="68" spans="1:7" x14ac:dyDescent="0.25">
      <c r="A68" s="1" t="s">
        <v>85</v>
      </c>
      <c r="B68" t="s">
        <v>809</v>
      </c>
      <c r="G68" s="7" t="s">
        <v>660</v>
      </c>
    </row>
    <row r="69" spans="1:7" x14ac:dyDescent="0.25">
      <c r="A69" s="1" t="s">
        <v>86</v>
      </c>
      <c r="B69" t="s">
        <v>810</v>
      </c>
      <c r="G69" s="7" t="s">
        <v>661</v>
      </c>
    </row>
    <row r="70" spans="1:7" x14ac:dyDescent="0.25">
      <c r="A70" s="1" t="s">
        <v>87</v>
      </c>
      <c r="B70" t="s">
        <v>811</v>
      </c>
      <c r="G70" s="7" t="s">
        <v>662</v>
      </c>
    </row>
    <row r="71" spans="1:7" x14ac:dyDescent="0.25">
      <c r="A71" s="1" t="s">
        <v>88</v>
      </c>
      <c r="B71" t="s">
        <v>812</v>
      </c>
      <c r="G71" s="7" t="s">
        <v>663</v>
      </c>
    </row>
    <row r="72" spans="1:7" x14ac:dyDescent="0.25">
      <c r="A72" s="1" t="s">
        <v>89</v>
      </c>
      <c r="B72" t="s">
        <v>813</v>
      </c>
      <c r="G72" s="7" t="s">
        <v>664</v>
      </c>
    </row>
    <row r="73" spans="1:7" x14ac:dyDescent="0.25">
      <c r="A73" s="1" t="s">
        <v>90</v>
      </c>
      <c r="B73" t="s">
        <v>814</v>
      </c>
      <c r="G73" s="7" t="s">
        <v>665</v>
      </c>
    </row>
    <row r="74" spans="1:7" x14ac:dyDescent="0.25">
      <c r="A74" s="1" t="s">
        <v>91</v>
      </c>
      <c r="B74" t="s">
        <v>815</v>
      </c>
      <c r="G74" s="7" t="s">
        <v>666</v>
      </c>
    </row>
    <row r="75" spans="1:7" x14ac:dyDescent="0.25">
      <c r="A75" s="1" t="s">
        <v>92</v>
      </c>
      <c r="B75" t="s">
        <v>816</v>
      </c>
      <c r="G75" s="7" t="s">
        <v>667</v>
      </c>
    </row>
    <row r="76" spans="1:7" x14ac:dyDescent="0.25">
      <c r="A76" s="1" t="s">
        <v>93</v>
      </c>
      <c r="B76" t="s">
        <v>817</v>
      </c>
      <c r="G76" s="7" t="s">
        <v>668</v>
      </c>
    </row>
    <row r="77" spans="1:7" x14ac:dyDescent="0.25">
      <c r="A77" s="1" t="s">
        <v>94</v>
      </c>
      <c r="B77" t="s">
        <v>818</v>
      </c>
      <c r="G77" s="7" t="s">
        <v>669</v>
      </c>
    </row>
    <row r="78" spans="1:7" x14ac:dyDescent="0.25">
      <c r="A78" s="1" t="s">
        <v>95</v>
      </c>
      <c r="B78" t="s">
        <v>819</v>
      </c>
      <c r="G78" s="7" t="s">
        <v>670</v>
      </c>
    </row>
    <row r="79" spans="1:7" x14ac:dyDescent="0.25">
      <c r="A79" s="1" t="s">
        <v>96</v>
      </c>
      <c r="B79" t="s">
        <v>820</v>
      </c>
      <c r="G79" s="7" t="s">
        <v>671</v>
      </c>
    </row>
    <row r="80" spans="1:7" x14ac:dyDescent="0.25">
      <c r="A80" s="1" t="s">
        <v>97</v>
      </c>
      <c r="B80" t="s">
        <v>821</v>
      </c>
      <c r="G80" s="7" t="s">
        <v>672</v>
      </c>
    </row>
    <row r="81" spans="1:7" x14ac:dyDescent="0.25">
      <c r="A81" s="1" t="s">
        <v>98</v>
      </c>
      <c r="B81" t="s">
        <v>822</v>
      </c>
      <c r="G81" s="7" t="s">
        <v>673</v>
      </c>
    </row>
    <row r="82" spans="1:7" x14ac:dyDescent="0.25">
      <c r="A82" s="1" t="s">
        <v>99</v>
      </c>
      <c r="B82" t="s">
        <v>823</v>
      </c>
      <c r="G82" s="7" t="s">
        <v>674</v>
      </c>
    </row>
    <row r="83" spans="1:7" x14ac:dyDescent="0.25">
      <c r="A83" s="1" t="s">
        <v>100</v>
      </c>
      <c r="B83" t="s">
        <v>824</v>
      </c>
      <c r="G83" s="7" t="s">
        <v>675</v>
      </c>
    </row>
    <row r="84" spans="1:7" x14ac:dyDescent="0.25">
      <c r="A84" s="1" t="s">
        <v>101</v>
      </c>
      <c r="B84" t="s">
        <v>825</v>
      </c>
      <c r="G84" s="7" t="s">
        <v>679</v>
      </c>
    </row>
    <row r="85" spans="1:7" x14ac:dyDescent="0.25">
      <c r="A85" s="1" t="s">
        <v>102</v>
      </c>
      <c r="B85" t="s">
        <v>826</v>
      </c>
      <c r="G85" s="7" t="s">
        <v>676</v>
      </c>
    </row>
    <row r="86" spans="1:7" x14ac:dyDescent="0.25">
      <c r="A86" s="1" t="s">
        <v>103</v>
      </c>
      <c r="B86" t="s">
        <v>827</v>
      </c>
      <c r="G86" s="7"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2022-10-24T09:08:15Z</dcterms:modified>
</cp:coreProperties>
</file>